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528" activeTab="0"/>
  </bookViews>
  <sheets>
    <sheet name="Charade 2020" sheetId="1" r:id="rId1"/>
  </sheets>
  <definedNames/>
  <calcPr fullCalcOnLoad="1"/>
</workbook>
</file>

<file path=xl/sharedStrings.xml><?xml version="1.0" encoding="utf-8"?>
<sst xmlns="http://schemas.openxmlformats.org/spreadsheetml/2006/main" count="203" uniqueCount="134">
  <si>
    <t>BRUT</t>
  </si>
  <si>
    <t>3 meilleurs brut
TOTAL</t>
  </si>
  <si>
    <t>EQUIPES</t>
  </si>
  <si>
    <t>SCORE
Brut</t>
  </si>
  <si>
    <t>CLASSEMENT</t>
  </si>
  <si>
    <t xml:space="preserve">NOM </t>
  </si>
  <si>
    <t>PRENOM</t>
  </si>
  <si>
    <t>Michel</t>
  </si>
  <si>
    <t>Alain</t>
  </si>
  <si>
    <t>Philippe</t>
  </si>
  <si>
    <t>Daniel</t>
  </si>
  <si>
    <t>CLUBS</t>
  </si>
  <si>
    <t>LABAUNE</t>
  </si>
  <si>
    <t>Mauriac</t>
  </si>
  <si>
    <t>MONCHAUX</t>
  </si>
  <si>
    <t>Marie Hélène</t>
  </si>
  <si>
    <t>BOURGIER</t>
  </si>
  <si>
    <t>Robert</t>
  </si>
  <si>
    <t>Charade</t>
  </si>
  <si>
    <t>François</t>
  </si>
  <si>
    <t>PERRIER</t>
  </si>
  <si>
    <t>Huguette</t>
  </si>
  <si>
    <t>PIGEON</t>
  </si>
  <si>
    <t>Jean Louis</t>
  </si>
  <si>
    <t>Jean Marc</t>
  </si>
  <si>
    <t>Riom</t>
  </si>
  <si>
    <t>Annie</t>
  </si>
  <si>
    <t>Eliane</t>
  </si>
  <si>
    <t>Gazelec</t>
  </si>
  <si>
    <t>GAILLARD</t>
  </si>
  <si>
    <t>Denis</t>
  </si>
  <si>
    <t>Odette</t>
  </si>
  <si>
    <t>TIXIER</t>
  </si>
  <si>
    <t>Corinne</t>
  </si>
  <si>
    <t>Val d'Auzon</t>
  </si>
  <si>
    <t>MAZEYRAT</t>
  </si>
  <si>
    <t>VALLUY</t>
  </si>
  <si>
    <t>Jacques</t>
  </si>
  <si>
    <t>Montpensier</t>
  </si>
  <si>
    <t>XXX</t>
  </si>
  <si>
    <t>Martine</t>
  </si>
  <si>
    <t>INDIVIDUEL DAMES</t>
  </si>
  <si>
    <t>INDIVIDUEL MESSIEURS</t>
  </si>
  <si>
    <t>CONCOURS APPROCHE DAMES</t>
  </si>
  <si>
    <t>Distance</t>
  </si>
  <si>
    <t>CONCOURS APPROCHE MESSIEURS</t>
  </si>
  <si>
    <t>SCORE  Brut</t>
  </si>
  <si>
    <t>F P P  -  ISAPP  T1
GOLF DU  VAL D'AUZON
3 JUIN 2021</t>
  </si>
  <si>
    <t>Michelle</t>
  </si>
  <si>
    <t>VACHOT</t>
  </si>
  <si>
    <t>ADANT</t>
  </si>
  <si>
    <t>Nicole</t>
  </si>
  <si>
    <t>GOUGAT</t>
  </si>
  <si>
    <t>Roger</t>
  </si>
  <si>
    <t>LOUBAT</t>
  </si>
  <si>
    <t>Christiane</t>
  </si>
  <si>
    <t>Jean</t>
  </si>
  <si>
    <t>Joelle</t>
  </si>
  <si>
    <t>John</t>
  </si>
  <si>
    <t>Christian</t>
  </si>
  <si>
    <t>Jean Claude</t>
  </si>
  <si>
    <t>Dominique</t>
  </si>
  <si>
    <t>FONTANON</t>
  </si>
  <si>
    <t>Serge</t>
  </si>
  <si>
    <t>NEYRIAL</t>
  </si>
  <si>
    <t>Pierre</t>
  </si>
  <si>
    <t>JOFFRE</t>
  </si>
  <si>
    <t>Caroline</t>
  </si>
  <si>
    <t>CAMBET</t>
  </si>
  <si>
    <t>Gérard</t>
  </si>
  <si>
    <t>MAMOUVRIER</t>
  </si>
  <si>
    <t>BRUN</t>
  </si>
  <si>
    <t>ANAVOISARD</t>
  </si>
  <si>
    <t>BERTHIER</t>
  </si>
  <si>
    <t>Michele</t>
  </si>
  <si>
    <t>BOURLON</t>
  </si>
  <si>
    <t>Marie-Thérese</t>
  </si>
  <si>
    <t>CHOISNET</t>
  </si>
  <si>
    <t>Jeanine</t>
  </si>
  <si>
    <t>CUVIER</t>
  </si>
  <si>
    <t>FAURIE</t>
  </si>
  <si>
    <t>Jean-Michel</t>
  </si>
  <si>
    <t>FOIX</t>
  </si>
  <si>
    <t>JAAFARI</t>
  </si>
  <si>
    <t>George</t>
  </si>
  <si>
    <t>MEYNIAL</t>
  </si>
  <si>
    <t>Elisabeth</t>
  </si>
  <si>
    <t>MONGHAL</t>
  </si>
  <si>
    <t>Marie-Hélène</t>
  </si>
  <si>
    <t>PIERROT</t>
  </si>
  <si>
    <t>VEDEL</t>
  </si>
  <si>
    <t>VIEIRA</t>
  </si>
  <si>
    <t>GUEGUEN</t>
  </si>
  <si>
    <t>Mickaël</t>
  </si>
  <si>
    <t>LITSCHIG</t>
  </si>
  <si>
    <t>André</t>
  </si>
  <si>
    <t>MARTIN</t>
  </si>
  <si>
    <t>MERCIER</t>
  </si>
  <si>
    <t>Claude</t>
  </si>
  <si>
    <t>Trou N° 3</t>
  </si>
  <si>
    <t>Trou N°3</t>
  </si>
  <si>
    <t>MAURIAC</t>
  </si>
  <si>
    <t>CHARADE</t>
  </si>
  <si>
    <t>RIOM</t>
  </si>
  <si>
    <t>GAZELEC</t>
  </si>
  <si>
    <t>VAL D'AUZON</t>
  </si>
  <si>
    <t>MONTPENSIER</t>
  </si>
  <si>
    <t>EULALIE</t>
  </si>
  <si>
    <t>LESTRADE</t>
  </si>
  <si>
    <t>HESEL</t>
  </si>
  <si>
    <t>KUCHCIK</t>
  </si>
  <si>
    <t>HUDSON</t>
  </si>
  <si>
    <t>MOULIN</t>
  </si>
  <si>
    <t>LAPERNA</t>
  </si>
  <si>
    <t>PETITJEAN</t>
  </si>
  <si>
    <t>ROSSI</t>
  </si>
  <si>
    <t>DOMECE</t>
  </si>
  <si>
    <t>SOUTHON</t>
  </si>
  <si>
    <t>Sylvie</t>
  </si>
  <si>
    <t>GUEGUEN Michael</t>
  </si>
  <si>
    <t xml:space="preserve">LOUBAT Jean </t>
  </si>
  <si>
    <t>LAPERNA Jean Claude</t>
  </si>
  <si>
    <t>JEANDREAU</t>
  </si>
  <si>
    <t>JANDREAU Alain</t>
  </si>
  <si>
    <t>MOULIN Christian</t>
  </si>
  <si>
    <t>CAMBET Gérard</t>
  </si>
  <si>
    <t>BOURGIER Robert</t>
  </si>
  <si>
    <t>LITSCHIG André</t>
  </si>
  <si>
    <t>MEYNIAL Elisabeth</t>
  </si>
  <si>
    <t>DOMECE Eliane</t>
  </si>
  <si>
    <t>MONGHAL Marie Hélène</t>
  </si>
  <si>
    <t>SOUTHON Sylvie</t>
  </si>
  <si>
    <t>LABAUNE Michelle</t>
  </si>
  <si>
    <t>MONTCHAUX Marie Hélène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</si>
</sst>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63"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sz val="10"/>
      <color indexed="8"/>
      <name val="Comic Sans MS"/>
      <family val="0"/>
    </font>
    <font>
      <sz val="10"/>
      <name val="Comic Sans MS"/>
      <family val="0"/>
    </font>
    <font>
      <sz val="11"/>
      <color indexed="8"/>
      <name val="Comic Sans MS"/>
      <family val="0"/>
    </font>
    <font>
      <b/>
      <sz val="12"/>
      <color indexed="8"/>
      <name val="Comic Sans MS"/>
      <family val="0"/>
    </font>
    <font>
      <b/>
      <sz val="14"/>
      <color indexed="8"/>
      <name val="Comic Sans MS"/>
      <family val="0"/>
    </font>
    <font>
      <b/>
      <sz val="14"/>
      <color indexed="12"/>
      <name val="Comic Sans MS"/>
      <family val="0"/>
    </font>
    <font>
      <b/>
      <sz val="14"/>
      <color indexed="10"/>
      <name val="Comic Sans MS"/>
      <family val="0"/>
    </font>
    <font>
      <sz val="12"/>
      <name val="Comic Sans MS"/>
      <family val="0"/>
    </font>
    <font>
      <b/>
      <sz val="14"/>
      <name val="Comic Sans MS"/>
      <family val="0"/>
    </font>
    <font>
      <sz val="12"/>
      <color indexed="12"/>
      <name val="Comic Sans MS"/>
      <family val="0"/>
    </font>
    <font>
      <sz val="14"/>
      <color indexed="12"/>
      <name val="Comic Sans MS"/>
      <family val="0"/>
    </font>
    <font>
      <b/>
      <sz val="11"/>
      <color indexed="8"/>
      <name val="Comic Sans MS"/>
      <family val="0"/>
    </font>
    <font>
      <b/>
      <sz val="10"/>
      <color indexed="12"/>
      <name val="Comic Sans MS"/>
      <family val="0"/>
    </font>
    <font>
      <b/>
      <sz val="16"/>
      <name val="Arial"/>
      <family val="2"/>
    </font>
    <font>
      <sz val="8"/>
      <name val="Calibri"/>
      <family val="2"/>
    </font>
    <font>
      <sz val="10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omic Sans MS"/>
      <family val="0"/>
    </font>
    <font>
      <sz val="14"/>
      <color indexed="10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omic Sans MS"/>
      <family val="0"/>
    </font>
    <font>
      <sz val="12"/>
      <color rgb="FF000000"/>
      <name val="Comic Sans MS"/>
      <family val="0"/>
    </font>
    <font>
      <sz val="14"/>
      <color rgb="FFFF0000"/>
      <name val="Comic Sans MS"/>
      <family val="0"/>
    </font>
    <font>
      <b/>
      <sz val="14"/>
      <color rgb="FF3366FF"/>
      <name val="Comic Sans MS"/>
      <family val="0"/>
    </font>
    <font>
      <b/>
      <sz val="14"/>
      <color rgb="FF000000"/>
      <name val="Comic Sans MS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</border>
    <border>
      <left>
        <color indexed="63"/>
      </left>
      <right style="thin">
        <color rgb="FF2E3436"/>
      </right>
      <top style="thin">
        <color rgb="FF2E3436"/>
      </top>
      <bottom style="thin">
        <color rgb="FF2E3436"/>
      </bottom>
    </border>
    <border>
      <left style="thin">
        <color rgb="FF2E3436"/>
      </left>
      <right style="thin">
        <color rgb="FF2E3436"/>
      </right>
      <top>
        <color indexed="63"/>
      </top>
      <bottom style="thin">
        <color rgb="FF2E3436"/>
      </bottom>
    </border>
    <border>
      <left>
        <color indexed="63"/>
      </left>
      <right style="thin">
        <color rgb="FF2E3436"/>
      </right>
      <top>
        <color indexed="63"/>
      </top>
      <bottom style="thin">
        <color rgb="FF2E3436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2" borderId="8" applyNumberFormat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9" xfId="49" applyFont="1" applyFill="1" applyBorder="1" applyAlignment="1">
      <alignment vertical="center"/>
      <protection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1" xfId="49" applyFont="1" applyFill="1" applyBorder="1" applyAlignment="1">
      <alignment vertical="center"/>
      <protection/>
    </xf>
    <xf numFmtId="0" fontId="7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left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5" fillId="35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15" fillId="12" borderId="29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5" fillId="13" borderId="31" xfId="0" applyFont="1" applyFill="1" applyBorder="1" applyAlignment="1">
      <alignment horizontal="center" vertical="center"/>
    </xf>
    <xf numFmtId="0" fontId="15" fillId="13" borderId="22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4" fillId="37" borderId="42" xfId="0" applyFont="1" applyFill="1" applyBorder="1" applyAlignment="1">
      <alignment horizontal="center" vertical="center"/>
    </xf>
    <xf numFmtId="0" fontId="13" fillId="38" borderId="39" xfId="0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/>
    </xf>
    <xf numFmtId="0" fontId="14" fillId="37" borderId="40" xfId="0" applyFont="1" applyFill="1" applyBorder="1" applyAlignment="1">
      <alignment horizontal="center" vertical="center"/>
    </xf>
    <xf numFmtId="0" fontId="13" fillId="38" borderId="43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0" fontId="14" fillId="37" borderId="39" xfId="0" applyFont="1" applyFill="1" applyBorder="1" applyAlignment="1">
      <alignment horizontal="center" vertical="center"/>
    </xf>
    <xf numFmtId="0" fontId="14" fillId="37" borderId="44" xfId="0" applyFont="1" applyFill="1" applyBorder="1" applyAlignment="1">
      <alignment horizontal="center" vertical="center"/>
    </xf>
    <xf numFmtId="0" fontId="13" fillId="38" borderId="44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18" fillId="38" borderId="3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39" borderId="22" xfId="0" applyFont="1" applyFill="1" applyBorder="1" applyAlignment="1">
      <alignment horizontal="center" vertical="center"/>
    </xf>
    <xf numFmtId="0" fontId="15" fillId="40" borderId="22" xfId="0" applyFont="1" applyFill="1" applyBorder="1" applyAlignment="1">
      <alignment horizontal="center" vertical="center"/>
    </xf>
    <xf numFmtId="0" fontId="59" fillId="41" borderId="45" xfId="0" applyFont="1" applyFill="1" applyBorder="1" applyAlignment="1">
      <alignment horizontal="center" vertical="center"/>
    </xf>
    <xf numFmtId="0" fontId="59" fillId="41" borderId="46" xfId="0" applyFont="1" applyFill="1" applyBorder="1" applyAlignment="1">
      <alignment horizontal="center" vertical="center"/>
    </xf>
    <xf numFmtId="0" fontId="59" fillId="41" borderId="31" xfId="0" applyFont="1" applyFill="1" applyBorder="1" applyAlignment="1">
      <alignment horizontal="center" vertical="center"/>
    </xf>
    <xf numFmtId="0" fontId="59" fillId="41" borderId="29" xfId="0" applyFont="1" applyFill="1" applyBorder="1" applyAlignment="1">
      <alignment horizontal="center" vertical="center"/>
    </xf>
    <xf numFmtId="0" fontId="59" fillId="42" borderId="31" xfId="0" applyFont="1" applyFill="1" applyBorder="1" applyAlignment="1">
      <alignment horizontal="center" vertical="center"/>
    </xf>
    <xf numFmtId="0" fontId="59" fillId="42" borderId="2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8" fillId="0" borderId="47" xfId="0" applyFont="1" applyFill="1" applyBorder="1" applyAlignment="1">
      <alignment/>
    </xf>
    <xf numFmtId="0" fontId="13" fillId="0" borderId="43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0" fontId="15" fillId="43" borderId="52" xfId="0" applyFont="1" applyFill="1" applyBorder="1" applyAlignment="1">
      <alignment horizontal="center" vertical="center" wrapText="1"/>
    </xf>
    <xf numFmtId="0" fontId="15" fillId="43" borderId="42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2" fontId="16" fillId="0" borderId="2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61" fillId="40" borderId="22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16" fillId="40" borderId="22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62" fillId="41" borderId="31" xfId="0" applyFont="1" applyFill="1" applyBorder="1" applyAlignment="1">
      <alignment horizontal="left" vertical="center"/>
    </xf>
    <xf numFmtId="0" fontId="21" fillId="33" borderId="55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2" xfId="57"/>
    <cellStyle name="Titre 3" xfId="58"/>
    <cellStyle name="Titre 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2"/>
  <sheetViews>
    <sheetView tabSelected="1" zoomScalePageLayoutView="0" workbookViewId="0" topLeftCell="A1">
      <selection activeCell="E3" sqref="E3"/>
    </sheetView>
  </sheetViews>
  <sheetFormatPr defaultColWidth="11.57421875" defaultRowHeight="15"/>
  <cols>
    <col min="1" max="1" width="3.421875" style="1" customWidth="1"/>
    <col min="2" max="2" width="22.28125" style="1" customWidth="1"/>
    <col min="3" max="3" width="15.00390625" style="1" customWidth="1"/>
    <col min="4" max="4" width="17.7109375" style="1" customWidth="1"/>
    <col min="5" max="5" width="7.421875" style="1" customWidth="1"/>
    <col min="6" max="6" width="11.00390625" style="1" customWidth="1"/>
    <col min="7" max="7" width="2.00390625" style="1" customWidth="1"/>
    <col min="8" max="8" width="40.421875" style="3" customWidth="1"/>
    <col min="9" max="9" width="16.140625" style="1" customWidth="1"/>
    <col min="10" max="10" width="20.8515625" style="2" customWidth="1"/>
    <col min="11" max="16384" width="11.421875" style="1" customWidth="1"/>
  </cols>
  <sheetData>
    <row r="1" spans="3:9" ht="58.5" customHeight="1" thickBot="1">
      <c r="C1" s="106" t="s">
        <v>47</v>
      </c>
      <c r="D1" s="107"/>
      <c r="E1" s="107"/>
      <c r="F1" s="107"/>
      <c r="G1" s="107"/>
      <c r="H1" s="107"/>
      <c r="I1" s="108"/>
    </row>
    <row r="2" ht="13.5" customHeight="1"/>
    <row r="3" ht="15" thickBot="1"/>
    <row r="4" spans="2:10" s="4" customFormat="1" ht="76.5" thickBot="1">
      <c r="B4" s="25" t="s">
        <v>5</v>
      </c>
      <c r="C4" s="26" t="s">
        <v>6</v>
      </c>
      <c r="D4" s="24" t="s">
        <v>11</v>
      </c>
      <c r="E4" s="27" t="s">
        <v>0</v>
      </c>
      <c r="F4" s="28" t="s">
        <v>1</v>
      </c>
      <c r="H4" s="29" t="s">
        <v>2</v>
      </c>
      <c r="I4" s="30" t="s">
        <v>3</v>
      </c>
      <c r="J4" s="31" t="s">
        <v>4</v>
      </c>
    </row>
    <row r="5" spans="2:10" s="4" customFormat="1" ht="21.75" thickBot="1">
      <c r="B5" s="33" t="s">
        <v>101</v>
      </c>
      <c r="C5" s="87"/>
      <c r="D5" s="88"/>
      <c r="E5" s="89"/>
      <c r="F5" s="90"/>
      <c r="H5" s="29"/>
      <c r="I5" s="30"/>
      <c r="J5" s="31"/>
    </row>
    <row r="6" spans="1:10" ht="21.75">
      <c r="A6" s="1">
        <v>1</v>
      </c>
      <c r="B6" s="72" t="s">
        <v>12</v>
      </c>
      <c r="C6" s="72" t="s">
        <v>7</v>
      </c>
      <c r="D6" s="33" t="s">
        <v>13</v>
      </c>
      <c r="E6" s="50">
        <v>75</v>
      </c>
      <c r="F6" s="95">
        <f>SMALL($E$6:$E$11,1)</f>
        <v>75</v>
      </c>
      <c r="H6" s="69" t="str">
        <f>B5</f>
        <v>MAURIAC</v>
      </c>
      <c r="I6" s="70">
        <f>+F9</f>
        <v>226</v>
      </c>
      <c r="J6" s="49">
        <v>5</v>
      </c>
    </row>
    <row r="7" spans="1:10" ht="21.75">
      <c r="A7" s="1">
        <v>2</v>
      </c>
      <c r="B7" s="73" t="s">
        <v>12</v>
      </c>
      <c r="C7" s="73" t="s">
        <v>48</v>
      </c>
      <c r="D7" s="33" t="s">
        <v>13</v>
      </c>
      <c r="E7" s="51">
        <v>75</v>
      </c>
      <c r="F7" s="94">
        <f>SMALL($E$6:$E$11,2)</f>
        <v>75</v>
      </c>
      <c r="H7" s="69" t="str">
        <f>B11</f>
        <v>CHARADE</v>
      </c>
      <c r="I7" s="70">
        <f>+F15</f>
        <v>198</v>
      </c>
      <c r="J7" s="49">
        <v>3</v>
      </c>
    </row>
    <row r="8" spans="1:10" ht="22.5" thickBot="1">
      <c r="A8" s="1">
        <v>3</v>
      </c>
      <c r="B8" s="73" t="s">
        <v>14</v>
      </c>
      <c r="C8" s="73" t="s">
        <v>15</v>
      </c>
      <c r="D8" s="33" t="s">
        <v>13</v>
      </c>
      <c r="E8" s="51">
        <v>76</v>
      </c>
      <c r="F8" s="94">
        <f>SMALL($E$6:$E$11,3)</f>
        <v>76</v>
      </c>
      <c r="H8" s="69" t="str">
        <f>B20</f>
        <v>RIOM</v>
      </c>
      <c r="I8" s="70">
        <f>+F24</f>
        <v>173</v>
      </c>
      <c r="J8" s="49">
        <v>1</v>
      </c>
    </row>
    <row r="9" spans="1:10" ht="19.5" customHeight="1" thickBot="1">
      <c r="A9" s="1">
        <v>4</v>
      </c>
      <c r="B9" s="73" t="s">
        <v>49</v>
      </c>
      <c r="C9" s="73" t="s">
        <v>40</v>
      </c>
      <c r="D9" s="33" t="s">
        <v>13</v>
      </c>
      <c r="E9" s="51">
        <v>80</v>
      </c>
      <c r="F9" s="57">
        <f>SUM(F4:F8)</f>
        <v>226</v>
      </c>
      <c r="H9" s="69" t="str">
        <f>B34</f>
        <v>GAZELEC</v>
      </c>
      <c r="I9" s="70">
        <f>+F38</f>
        <v>202</v>
      </c>
      <c r="J9" s="49">
        <v>4</v>
      </c>
    </row>
    <row r="10" spans="2:10" ht="21.75">
      <c r="B10" s="5"/>
      <c r="C10" s="8"/>
      <c r="D10" s="34"/>
      <c r="E10" s="51"/>
      <c r="F10" s="58"/>
      <c r="H10" s="69" t="str">
        <f>B44</f>
        <v>VAL D'AUZON</v>
      </c>
      <c r="I10" s="70">
        <f>+F48</f>
        <v>195</v>
      </c>
      <c r="J10" s="49">
        <v>2</v>
      </c>
    </row>
    <row r="11" spans="2:10" ht="21.75">
      <c r="B11" s="35" t="s">
        <v>102</v>
      </c>
      <c r="C11" s="9"/>
      <c r="D11" s="34"/>
      <c r="E11" s="51"/>
      <c r="F11" s="58"/>
      <c r="H11" s="69" t="str">
        <f>B66</f>
        <v>MONTPENSIER</v>
      </c>
      <c r="I11" s="70">
        <f>+F70</f>
        <v>270</v>
      </c>
      <c r="J11" s="49">
        <v>6</v>
      </c>
    </row>
    <row r="12" spans="1:10" ht="18" customHeight="1">
      <c r="A12" s="1">
        <v>5</v>
      </c>
      <c r="B12" s="75" t="s">
        <v>50</v>
      </c>
      <c r="C12" s="75" t="s">
        <v>51</v>
      </c>
      <c r="D12" s="35" t="s">
        <v>18</v>
      </c>
      <c r="E12" s="52">
        <v>85</v>
      </c>
      <c r="F12" s="93">
        <f>SMALL($E$12:$E$20,1)</f>
        <v>63</v>
      </c>
      <c r="H12" s="1"/>
      <c r="J12" s="1"/>
    </row>
    <row r="13" spans="1:10" ht="24.75" customHeight="1">
      <c r="A13" s="1">
        <v>6</v>
      </c>
      <c r="B13" s="74" t="s">
        <v>16</v>
      </c>
      <c r="C13" s="74" t="s">
        <v>17</v>
      </c>
      <c r="D13" s="36" t="s">
        <v>18</v>
      </c>
      <c r="E13" s="53">
        <v>63</v>
      </c>
      <c r="F13" s="94">
        <f>SMALL($E$12:$E$20,2)</f>
        <v>67</v>
      </c>
      <c r="H13" s="2"/>
      <c r="I13" s="2"/>
      <c r="J13" s="1"/>
    </row>
    <row r="14" spans="1:251" ht="24.75" customHeight="1">
      <c r="A14" s="1">
        <v>7</v>
      </c>
      <c r="B14" s="74" t="s">
        <v>52</v>
      </c>
      <c r="C14" s="74" t="s">
        <v>53</v>
      </c>
      <c r="D14" s="36" t="s">
        <v>18</v>
      </c>
      <c r="E14" s="53">
        <v>72</v>
      </c>
      <c r="F14" s="94">
        <f>SMALL($E$12:$E$20,3)</f>
        <v>68</v>
      </c>
      <c r="H14" s="29" t="s">
        <v>41</v>
      </c>
      <c r="I14" s="71" t="s">
        <v>46</v>
      </c>
      <c r="J14" s="31" t="s">
        <v>4</v>
      </c>
      <c r="IQ14"/>
    </row>
    <row r="15" spans="1:251" ht="22.5" thickBot="1">
      <c r="A15" s="1">
        <v>8</v>
      </c>
      <c r="B15" s="75" t="s">
        <v>54</v>
      </c>
      <c r="C15" s="75" t="s">
        <v>55</v>
      </c>
      <c r="D15" s="36" t="s">
        <v>18</v>
      </c>
      <c r="E15" s="53">
        <v>89</v>
      </c>
      <c r="F15" s="60">
        <f>SUM(F12:F14)</f>
        <v>198</v>
      </c>
      <c r="H15" s="69" t="s">
        <v>128</v>
      </c>
      <c r="I15" s="70">
        <v>68</v>
      </c>
      <c r="J15" s="49">
        <v>1</v>
      </c>
      <c r="IQ15"/>
    </row>
    <row r="16" spans="1:251" ht="21.75">
      <c r="A16" s="1">
        <v>9</v>
      </c>
      <c r="B16" s="74" t="s">
        <v>54</v>
      </c>
      <c r="C16" s="74" t="s">
        <v>56</v>
      </c>
      <c r="D16" s="36" t="s">
        <v>18</v>
      </c>
      <c r="E16" s="53">
        <v>67</v>
      </c>
      <c r="F16" s="58"/>
      <c r="H16" s="69" t="s">
        <v>129</v>
      </c>
      <c r="I16" s="70">
        <v>69</v>
      </c>
      <c r="J16" s="49">
        <v>2</v>
      </c>
      <c r="IQ16"/>
    </row>
    <row r="17" spans="1:251" ht="21.75">
      <c r="A17" s="1">
        <v>10</v>
      </c>
      <c r="B17" s="75" t="s">
        <v>20</v>
      </c>
      <c r="C17" s="75" t="s">
        <v>21</v>
      </c>
      <c r="D17" s="36" t="s">
        <v>18</v>
      </c>
      <c r="E17" s="53">
        <v>83</v>
      </c>
      <c r="F17" s="58"/>
      <c r="H17" s="69" t="s">
        <v>130</v>
      </c>
      <c r="I17" s="70">
        <v>72</v>
      </c>
      <c r="J17" s="49">
        <v>3</v>
      </c>
      <c r="IQ17"/>
    </row>
    <row r="18" spans="1:251" ht="21.75">
      <c r="A18" s="1">
        <v>11</v>
      </c>
      <c r="B18" s="74" t="s">
        <v>22</v>
      </c>
      <c r="C18" s="74" t="s">
        <v>23</v>
      </c>
      <c r="D18" s="36" t="s">
        <v>18</v>
      </c>
      <c r="E18" s="53">
        <v>68</v>
      </c>
      <c r="F18" s="58"/>
      <c r="H18" s="69" t="s">
        <v>131</v>
      </c>
      <c r="I18" s="70">
        <v>75</v>
      </c>
      <c r="J18" s="49">
        <v>4</v>
      </c>
      <c r="IQ18"/>
    </row>
    <row r="19" spans="2:251" ht="21.75">
      <c r="B19" s="23"/>
      <c r="C19" s="23"/>
      <c r="D19" s="37"/>
      <c r="E19" s="53"/>
      <c r="F19" s="83"/>
      <c r="H19" s="69" t="s">
        <v>132</v>
      </c>
      <c r="I19" s="70">
        <v>75</v>
      </c>
      <c r="J19" s="49">
        <v>5</v>
      </c>
      <c r="IQ19"/>
    </row>
    <row r="20" spans="2:251" ht="21.75">
      <c r="B20" s="38" t="s">
        <v>103</v>
      </c>
      <c r="C20" s="23"/>
      <c r="D20" s="37"/>
      <c r="E20" s="53"/>
      <c r="F20" s="86"/>
      <c r="H20" s="69" t="s">
        <v>133</v>
      </c>
      <c r="I20" s="70">
        <v>76</v>
      </c>
      <c r="J20" s="49">
        <v>6</v>
      </c>
      <c r="IQ20"/>
    </row>
    <row r="21" spans="1:251" ht="21">
      <c r="A21" s="1">
        <v>12</v>
      </c>
      <c r="B21" s="74" t="s">
        <v>122</v>
      </c>
      <c r="C21" s="74" t="s">
        <v>8</v>
      </c>
      <c r="D21" s="38" t="s">
        <v>25</v>
      </c>
      <c r="E21" s="52">
        <v>58</v>
      </c>
      <c r="F21" s="93">
        <f>SMALL($E$21:$E$34,1)</f>
        <v>55</v>
      </c>
      <c r="H21" s="2"/>
      <c r="I21" s="2"/>
      <c r="J21" s="1"/>
      <c r="IQ21"/>
    </row>
    <row r="22" spans="1:251" ht="21">
      <c r="A22" s="1">
        <v>13</v>
      </c>
      <c r="B22" s="74" t="s">
        <v>107</v>
      </c>
      <c r="C22" s="74" t="s">
        <v>9</v>
      </c>
      <c r="D22" s="39" t="s">
        <v>25</v>
      </c>
      <c r="E22" s="52">
        <v>73</v>
      </c>
      <c r="F22" s="94">
        <f>SMALL($E$21:$E$33,2)</f>
        <v>58</v>
      </c>
      <c r="H22" s="2"/>
      <c r="I22" s="2"/>
      <c r="J22" s="1"/>
      <c r="IQ22"/>
    </row>
    <row r="23" spans="1:251" ht="24.75" customHeight="1">
      <c r="A23" s="1">
        <v>14</v>
      </c>
      <c r="B23" s="74" t="s">
        <v>108</v>
      </c>
      <c r="C23" s="74" t="s">
        <v>7</v>
      </c>
      <c r="D23" s="39" t="s">
        <v>25</v>
      </c>
      <c r="E23" s="52">
        <v>69</v>
      </c>
      <c r="F23" s="94">
        <f>SMALL($E$21:$E$33,3)</f>
        <v>60</v>
      </c>
      <c r="H23" s="29" t="s">
        <v>42</v>
      </c>
      <c r="I23" s="71" t="s">
        <v>46</v>
      </c>
      <c r="J23" s="31" t="s">
        <v>4</v>
      </c>
      <c r="IQ23"/>
    </row>
    <row r="24" spans="1:251" ht="21">
      <c r="A24" s="1">
        <v>15</v>
      </c>
      <c r="B24" s="74" t="s">
        <v>109</v>
      </c>
      <c r="C24" s="74" t="s">
        <v>24</v>
      </c>
      <c r="D24" s="39" t="s">
        <v>25</v>
      </c>
      <c r="E24" s="53">
        <v>67</v>
      </c>
      <c r="F24" s="63">
        <f>SUM(F21:F23)</f>
        <v>173</v>
      </c>
      <c r="H24" s="103" t="s">
        <v>121</v>
      </c>
      <c r="I24" s="101">
        <v>55</v>
      </c>
      <c r="J24" s="49">
        <v>1</v>
      </c>
      <c r="IQ24"/>
    </row>
    <row r="25" spans="1:251" ht="21">
      <c r="A25" s="1">
        <v>16</v>
      </c>
      <c r="B25" s="74" t="s">
        <v>110</v>
      </c>
      <c r="C25" s="74" t="s">
        <v>19</v>
      </c>
      <c r="D25" s="39" t="s">
        <v>25</v>
      </c>
      <c r="E25" s="53">
        <v>76</v>
      </c>
      <c r="F25" s="58"/>
      <c r="H25" s="104" t="s">
        <v>123</v>
      </c>
      <c r="I25" s="102">
        <v>58</v>
      </c>
      <c r="J25" s="49">
        <v>2</v>
      </c>
      <c r="IQ25"/>
    </row>
    <row r="26" spans="1:251" ht="21">
      <c r="A26" s="1">
        <v>17</v>
      </c>
      <c r="B26" s="75" t="s">
        <v>110</v>
      </c>
      <c r="C26" s="75" t="s">
        <v>57</v>
      </c>
      <c r="D26" s="39" t="s">
        <v>25</v>
      </c>
      <c r="E26" s="53">
        <v>78</v>
      </c>
      <c r="F26" s="58"/>
      <c r="H26" s="103" t="s">
        <v>124</v>
      </c>
      <c r="I26" s="102">
        <v>60</v>
      </c>
      <c r="J26" s="49">
        <v>3</v>
      </c>
      <c r="IQ26"/>
    </row>
    <row r="27" spans="1:251" ht="21">
      <c r="A27" s="1">
        <v>18</v>
      </c>
      <c r="B27" s="74" t="s">
        <v>111</v>
      </c>
      <c r="C27" s="74" t="s">
        <v>58</v>
      </c>
      <c r="D27" s="39" t="s">
        <v>25</v>
      </c>
      <c r="E27" s="53">
        <v>69</v>
      </c>
      <c r="F27" s="58"/>
      <c r="H27" s="104" t="s">
        <v>125</v>
      </c>
      <c r="I27" s="102">
        <v>62</v>
      </c>
      <c r="J27" s="49">
        <v>4</v>
      </c>
      <c r="IQ27"/>
    </row>
    <row r="28" spans="1:251" ht="21">
      <c r="A28" s="1">
        <v>19</v>
      </c>
      <c r="B28" s="76" t="s">
        <v>112</v>
      </c>
      <c r="C28" s="76" t="s">
        <v>59</v>
      </c>
      <c r="D28" s="39" t="s">
        <v>25</v>
      </c>
      <c r="E28" s="53">
        <v>60</v>
      </c>
      <c r="F28" s="58"/>
      <c r="H28" s="104" t="s">
        <v>126</v>
      </c>
      <c r="I28" s="102">
        <v>63</v>
      </c>
      <c r="J28" s="49">
        <v>5</v>
      </c>
      <c r="IQ28"/>
    </row>
    <row r="29" spans="1:251" ht="21">
      <c r="A29" s="1">
        <v>20</v>
      </c>
      <c r="B29" s="76" t="s">
        <v>113</v>
      </c>
      <c r="C29" s="76" t="s">
        <v>60</v>
      </c>
      <c r="D29" s="39" t="s">
        <v>25</v>
      </c>
      <c r="E29" s="53">
        <v>55</v>
      </c>
      <c r="F29" s="61"/>
      <c r="H29" s="105" t="s">
        <v>127</v>
      </c>
      <c r="I29" s="102">
        <v>63</v>
      </c>
      <c r="J29" s="49">
        <v>6</v>
      </c>
      <c r="IQ29"/>
    </row>
    <row r="30" spans="1:251" ht="21">
      <c r="A30" s="1">
        <v>21</v>
      </c>
      <c r="B30" s="76" t="s">
        <v>114</v>
      </c>
      <c r="C30" s="76" t="s">
        <v>61</v>
      </c>
      <c r="D30" s="39" t="s">
        <v>25</v>
      </c>
      <c r="E30" s="53">
        <v>65</v>
      </c>
      <c r="F30" s="61"/>
      <c r="H30" s="2"/>
      <c r="I30" s="2"/>
      <c r="J30" s="1"/>
      <c r="IQ30"/>
    </row>
    <row r="31" spans="1:251" ht="21">
      <c r="A31" s="1">
        <v>22</v>
      </c>
      <c r="B31" s="75" t="s">
        <v>115</v>
      </c>
      <c r="C31" s="75" t="s">
        <v>26</v>
      </c>
      <c r="D31" s="39" t="s">
        <v>25</v>
      </c>
      <c r="E31" s="53">
        <v>79</v>
      </c>
      <c r="F31" s="61"/>
      <c r="H31" s="2"/>
      <c r="I31" s="2"/>
      <c r="J31" s="1"/>
      <c r="IQ31"/>
    </row>
    <row r="32" spans="1:251" ht="21.75">
      <c r="A32" s="1">
        <v>23</v>
      </c>
      <c r="B32" s="75" t="s">
        <v>116</v>
      </c>
      <c r="C32" s="75" t="s">
        <v>27</v>
      </c>
      <c r="D32" s="39" t="s">
        <v>25</v>
      </c>
      <c r="E32" s="53">
        <v>69</v>
      </c>
      <c r="F32" s="61"/>
      <c r="H32" s="68" t="s">
        <v>43</v>
      </c>
      <c r="I32" s="30" t="s">
        <v>44</v>
      </c>
      <c r="J32" s="1" t="s">
        <v>99</v>
      </c>
      <c r="IQ32"/>
    </row>
    <row r="33" spans="2:251" ht="21">
      <c r="B33" s="20"/>
      <c r="C33" s="21"/>
      <c r="D33" s="44"/>
      <c r="E33" s="53"/>
      <c r="F33" s="86"/>
      <c r="H33" s="69"/>
      <c r="I33" s="70"/>
      <c r="J33" s="1"/>
      <c r="IQ33"/>
    </row>
    <row r="34" spans="2:251" ht="21.75" thickBot="1">
      <c r="B34" s="48" t="s">
        <v>104</v>
      </c>
      <c r="C34" s="22"/>
      <c r="D34" s="44"/>
      <c r="E34" s="55"/>
      <c r="F34" s="86"/>
      <c r="H34" s="2"/>
      <c r="I34" s="2"/>
      <c r="J34" s="1"/>
      <c r="IQ34"/>
    </row>
    <row r="35" spans="1:251" ht="21">
      <c r="A35" s="1">
        <v>24</v>
      </c>
      <c r="B35" s="74" t="s">
        <v>62</v>
      </c>
      <c r="C35" s="74" t="s">
        <v>63</v>
      </c>
      <c r="D35" s="48" t="s">
        <v>28</v>
      </c>
      <c r="E35" s="52">
        <v>71</v>
      </c>
      <c r="F35" s="96">
        <f>SMALL($E$35:$E$44,1)</f>
        <v>62</v>
      </c>
      <c r="IQ35"/>
    </row>
    <row r="36" spans="1:10" ht="21.75">
      <c r="A36" s="1">
        <v>25</v>
      </c>
      <c r="B36" s="74" t="s">
        <v>64</v>
      </c>
      <c r="C36" s="74" t="s">
        <v>65</v>
      </c>
      <c r="D36" s="40" t="s">
        <v>28</v>
      </c>
      <c r="E36" s="53">
        <v>71</v>
      </c>
      <c r="F36" s="97">
        <f>SMALL($E$35:$E$44,2)</f>
        <v>69</v>
      </c>
      <c r="H36" s="68" t="s">
        <v>45</v>
      </c>
      <c r="I36" s="30" t="s">
        <v>44</v>
      </c>
      <c r="J36" s="100" t="s">
        <v>100</v>
      </c>
    </row>
    <row r="37" spans="1:9" ht="21.75">
      <c r="A37" s="1">
        <v>26</v>
      </c>
      <c r="B37" s="75" t="s">
        <v>66</v>
      </c>
      <c r="C37" s="75" t="s">
        <v>67</v>
      </c>
      <c r="D37" s="40" t="s">
        <v>28</v>
      </c>
      <c r="E37" s="53">
        <v>79</v>
      </c>
      <c r="F37" s="97">
        <f>SMALL($E$35:$E$44,3)</f>
        <v>71</v>
      </c>
      <c r="H37" s="69" t="s">
        <v>119</v>
      </c>
      <c r="I37" s="70">
        <v>2.82</v>
      </c>
    </row>
    <row r="38" spans="1:9" ht="21">
      <c r="A38" s="1">
        <v>27</v>
      </c>
      <c r="B38" s="74" t="s">
        <v>68</v>
      </c>
      <c r="C38" s="74" t="s">
        <v>69</v>
      </c>
      <c r="D38" s="40" t="s">
        <v>28</v>
      </c>
      <c r="E38" s="53">
        <v>62</v>
      </c>
      <c r="F38" s="64">
        <f>SUM(F34:F37)</f>
        <v>202</v>
      </c>
      <c r="H38" s="98" t="s">
        <v>120</v>
      </c>
      <c r="I38" s="99">
        <v>3.3</v>
      </c>
    </row>
    <row r="39" spans="1:9" ht="21">
      <c r="A39" s="1">
        <v>28</v>
      </c>
      <c r="B39" s="74" t="s">
        <v>29</v>
      </c>
      <c r="C39" s="74" t="s">
        <v>30</v>
      </c>
      <c r="D39" s="40" t="s">
        <v>28</v>
      </c>
      <c r="E39" s="53">
        <v>69</v>
      </c>
      <c r="F39" s="65"/>
      <c r="H39" s="2"/>
      <c r="I39" s="2"/>
    </row>
    <row r="40" spans="1:9" ht="21">
      <c r="A40" s="1">
        <v>29</v>
      </c>
      <c r="B40" s="74" t="s">
        <v>70</v>
      </c>
      <c r="C40" s="74" t="s">
        <v>7</v>
      </c>
      <c r="D40" s="40" t="s">
        <v>28</v>
      </c>
      <c r="E40" s="53">
        <v>77</v>
      </c>
      <c r="F40" s="65"/>
      <c r="H40" s="2"/>
      <c r="I40" s="2"/>
    </row>
    <row r="41" spans="1:9" ht="21">
      <c r="A41" s="1">
        <v>30</v>
      </c>
      <c r="B41" s="75" t="s">
        <v>32</v>
      </c>
      <c r="C41" s="75" t="s">
        <v>33</v>
      </c>
      <c r="D41" s="40" t="s">
        <v>28</v>
      </c>
      <c r="E41" s="53">
        <v>89</v>
      </c>
      <c r="F41" s="65"/>
      <c r="H41" s="2"/>
      <c r="I41" s="2"/>
    </row>
    <row r="42" spans="1:9" ht="21">
      <c r="A42" s="1">
        <v>31</v>
      </c>
      <c r="B42" s="75" t="s">
        <v>71</v>
      </c>
      <c r="C42" s="75" t="s">
        <v>31</v>
      </c>
      <c r="D42" s="40" t="s">
        <v>28</v>
      </c>
      <c r="E42" s="53">
        <v>79</v>
      </c>
      <c r="F42" s="65"/>
      <c r="H42" s="2"/>
      <c r="I42" s="2"/>
    </row>
    <row r="43" spans="2:9" ht="21">
      <c r="B43" s="7"/>
      <c r="C43" s="10"/>
      <c r="D43" s="45"/>
      <c r="E43" s="53"/>
      <c r="F43" s="84"/>
      <c r="H43" s="2"/>
      <c r="I43" s="2"/>
    </row>
    <row r="44" spans="2:251" ht="21.75" thickBot="1">
      <c r="B44" s="41" t="s">
        <v>105</v>
      </c>
      <c r="C44" s="32"/>
      <c r="D44" s="46"/>
      <c r="E44" s="54"/>
      <c r="F44" s="85"/>
      <c r="H44" s="1"/>
      <c r="J44" s="1"/>
      <c r="IQ44"/>
    </row>
    <row r="45" spans="1:251" ht="21">
      <c r="A45" s="1">
        <v>32</v>
      </c>
      <c r="B45" s="77" t="s">
        <v>117</v>
      </c>
      <c r="C45" s="78" t="s">
        <v>118</v>
      </c>
      <c r="D45" s="42" t="s">
        <v>34</v>
      </c>
      <c r="E45" s="52">
        <v>75</v>
      </c>
      <c r="F45" s="93">
        <f>SMALL($E$45:$E$66,1)</f>
        <v>63</v>
      </c>
      <c r="H45" s="1"/>
      <c r="J45" s="1"/>
      <c r="IQ45"/>
    </row>
    <row r="46" spans="1:251" ht="21">
      <c r="A46" s="1">
        <v>33</v>
      </c>
      <c r="B46" s="79" t="s">
        <v>72</v>
      </c>
      <c r="C46" s="80" t="s">
        <v>37</v>
      </c>
      <c r="D46" s="42" t="s">
        <v>34</v>
      </c>
      <c r="E46" s="53">
        <v>71</v>
      </c>
      <c r="F46" s="94">
        <f>SMALL($E$45:$E$66,2)</f>
        <v>65</v>
      </c>
      <c r="H46" s="1"/>
      <c r="J46" s="1"/>
      <c r="IQ46"/>
    </row>
    <row r="47" spans="1:251" ht="21">
      <c r="A47" s="1">
        <v>34</v>
      </c>
      <c r="B47" s="81" t="s">
        <v>73</v>
      </c>
      <c r="C47" s="82" t="s">
        <v>74</v>
      </c>
      <c r="D47" s="42" t="s">
        <v>34</v>
      </c>
      <c r="E47" s="53">
        <v>89</v>
      </c>
      <c r="F47" s="94">
        <f>SMALL($E$45:$E$66,3)</f>
        <v>67</v>
      </c>
      <c r="H47" s="1"/>
      <c r="J47" s="1"/>
      <c r="IQ47"/>
    </row>
    <row r="48" spans="1:251" ht="21">
      <c r="A48" s="1">
        <v>35</v>
      </c>
      <c r="B48" s="81" t="s">
        <v>75</v>
      </c>
      <c r="C48" s="82" t="s">
        <v>76</v>
      </c>
      <c r="D48" s="42" t="s">
        <v>34</v>
      </c>
      <c r="E48" s="53">
        <v>81</v>
      </c>
      <c r="F48" s="63">
        <f>SUM(F44:F47)</f>
        <v>195</v>
      </c>
      <c r="H48" s="1"/>
      <c r="J48" s="1"/>
      <c r="IQ48"/>
    </row>
    <row r="49" spans="1:251" ht="21">
      <c r="A49" s="1">
        <v>36</v>
      </c>
      <c r="B49" s="81" t="s">
        <v>77</v>
      </c>
      <c r="C49" s="82" t="s">
        <v>78</v>
      </c>
      <c r="D49" s="42" t="s">
        <v>34</v>
      </c>
      <c r="E49" s="53">
        <v>77</v>
      </c>
      <c r="F49" s="58"/>
      <c r="H49" s="1"/>
      <c r="J49" s="1"/>
      <c r="IQ49"/>
    </row>
    <row r="50" spans="1:251" ht="21">
      <c r="A50" s="1">
        <v>37</v>
      </c>
      <c r="B50" s="79" t="s">
        <v>79</v>
      </c>
      <c r="C50" s="80" t="s">
        <v>9</v>
      </c>
      <c r="D50" s="42" t="s">
        <v>34</v>
      </c>
      <c r="E50" s="53">
        <v>65</v>
      </c>
      <c r="F50" s="58"/>
      <c r="H50" s="1"/>
      <c r="J50" s="1"/>
      <c r="IQ50"/>
    </row>
    <row r="51" spans="1:251" ht="21">
      <c r="A51" s="1">
        <v>38</v>
      </c>
      <c r="B51" s="79" t="s">
        <v>80</v>
      </c>
      <c r="C51" s="80" t="s">
        <v>81</v>
      </c>
      <c r="D51" s="42" t="s">
        <v>34</v>
      </c>
      <c r="E51" s="53">
        <v>74</v>
      </c>
      <c r="F51" s="58"/>
      <c r="H51" s="1"/>
      <c r="J51" s="1"/>
      <c r="IQ51"/>
    </row>
    <row r="52" spans="1:251" ht="21">
      <c r="A52" s="1">
        <v>39</v>
      </c>
      <c r="B52" s="79" t="s">
        <v>82</v>
      </c>
      <c r="C52" s="80" t="s">
        <v>63</v>
      </c>
      <c r="D52" s="42" t="s">
        <v>34</v>
      </c>
      <c r="E52" s="53">
        <v>69</v>
      </c>
      <c r="F52" s="61"/>
      <c r="H52" s="1"/>
      <c r="J52" s="1"/>
      <c r="IQ52"/>
    </row>
    <row r="53" spans="1:251" ht="21">
      <c r="A53" s="1">
        <v>40</v>
      </c>
      <c r="B53" s="79" t="s">
        <v>83</v>
      </c>
      <c r="C53" s="80" t="s">
        <v>8</v>
      </c>
      <c r="D53" s="42" t="s">
        <v>34</v>
      </c>
      <c r="E53" s="53">
        <v>81</v>
      </c>
      <c r="F53" s="61"/>
      <c r="H53" s="1"/>
      <c r="J53" s="1"/>
      <c r="IQ53"/>
    </row>
    <row r="54" spans="1:251" ht="21">
      <c r="A54" s="1">
        <v>41</v>
      </c>
      <c r="B54" s="79" t="s">
        <v>35</v>
      </c>
      <c r="C54" s="80" t="s">
        <v>84</v>
      </c>
      <c r="D54" s="42" t="s">
        <v>34</v>
      </c>
      <c r="E54" s="53">
        <v>68</v>
      </c>
      <c r="F54" s="61"/>
      <c r="H54" s="1"/>
      <c r="J54" s="1"/>
      <c r="IQ54"/>
    </row>
    <row r="55" spans="1:251" ht="21">
      <c r="A55" s="1">
        <v>42</v>
      </c>
      <c r="B55" s="81" t="s">
        <v>85</v>
      </c>
      <c r="C55" s="82" t="s">
        <v>86</v>
      </c>
      <c r="D55" s="42" t="s">
        <v>34</v>
      </c>
      <c r="E55" s="53">
        <v>68</v>
      </c>
      <c r="F55" s="61"/>
      <c r="H55" s="1"/>
      <c r="J55" s="1"/>
      <c r="IQ55"/>
    </row>
    <row r="56" spans="1:251" ht="21">
      <c r="A56" s="1">
        <v>43</v>
      </c>
      <c r="B56" s="81" t="s">
        <v>87</v>
      </c>
      <c r="C56" s="82" t="s">
        <v>88</v>
      </c>
      <c r="D56" s="42" t="s">
        <v>34</v>
      </c>
      <c r="E56" s="53">
        <v>72</v>
      </c>
      <c r="F56" s="61"/>
      <c r="H56" s="1"/>
      <c r="J56" s="1"/>
      <c r="IQ56"/>
    </row>
    <row r="57" spans="1:251" ht="21">
      <c r="A57" s="1">
        <v>44</v>
      </c>
      <c r="B57" s="79" t="s">
        <v>89</v>
      </c>
      <c r="C57" s="80" t="s">
        <v>10</v>
      </c>
      <c r="D57" s="42" t="s">
        <v>34</v>
      </c>
      <c r="E57" s="53">
        <v>69</v>
      </c>
      <c r="F57" s="61"/>
      <c r="H57" s="1"/>
      <c r="J57" s="1"/>
      <c r="IQ57"/>
    </row>
    <row r="58" spans="1:251" ht="21">
      <c r="A58" s="1">
        <v>45</v>
      </c>
      <c r="B58" s="79" t="s">
        <v>36</v>
      </c>
      <c r="C58" s="80" t="s">
        <v>10</v>
      </c>
      <c r="D58" s="42" t="s">
        <v>34</v>
      </c>
      <c r="E58" s="53">
        <v>67</v>
      </c>
      <c r="F58" s="61"/>
      <c r="H58" s="1"/>
      <c r="J58" s="1"/>
      <c r="IQ58"/>
    </row>
    <row r="59" spans="1:251" ht="21">
      <c r="A59" s="1">
        <v>46</v>
      </c>
      <c r="B59" s="79" t="s">
        <v>90</v>
      </c>
      <c r="C59" s="80" t="s">
        <v>10</v>
      </c>
      <c r="D59" s="42" t="s">
        <v>34</v>
      </c>
      <c r="E59" s="53">
        <v>76</v>
      </c>
      <c r="F59" s="61"/>
      <c r="H59" s="1"/>
      <c r="J59" s="1"/>
      <c r="IQ59"/>
    </row>
    <row r="60" spans="1:251" ht="21">
      <c r="A60" s="1">
        <v>47</v>
      </c>
      <c r="B60" s="81" t="s">
        <v>91</v>
      </c>
      <c r="C60" s="82" t="s">
        <v>40</v>
      </c>
      <c r="D60" s="42" t="s">
        <v>34</v>
      </c>
      <c r="E60" s="53">
        <v>82</v>
      </c>
      <c r="F60" s="61"/>
      <c r="H60" s="1"/>
      <c r="J60" s="1"/>
      <c r="IQ60"/>
    </row>
    <row r="61" spans="1:251" ht="21">
      <c r="A61" s="1">
        <v>48</v>
      </c>
      <c r="B61" s="79" t="s">
        <v>92</v>
      </c>
      <c r="C61" s="80" t="s">
        <v>93</v>
      </c>
      <c r="D61" s="42" t="s">
        <v>34</v>
      </c>
      <c r="E61" s="53">
        <v>69</v>
      </c>
      <c r="F61" s="61"/>
      <c r="H61" s="1"/>
      <c r="J61" s="1"/>
      <c r="IQ61"/>
    </row>
    <row r="62" spans="1:251" ht="21">
      <c r="A62" s="1">
        <v>49</v>
      </c>
      <c r="B62" s="79" t="s">
        <v>94</v>
      </c>
      <c r="C62" s="80" t="s">
        <v>95</v>
      </c>
      <c r="D62" s="42" t="s">
        <v>34</v>
      </c>
      <c r="E62" s="53">
        <v>63</v>
      </c>
      <c r="F62" s="61"/>
      <c r="H62" s="1"/>
      <c r="J62" s="1"/>
      <c r="IQ62"/>
    </row>
    <row r="63" spans="1:251" ht="21">
      <c r="A63" s="1">
        <v>50</v>
      </c>
      <c r="B63" s="79" t="s">
        <v>96</v>
      </c>
      <c r="C63" s="80" t="s">
        <v>10</v>
      </c>
      <c r="D63" s="42" t="s">
        <v>34</v>
      </c>
      <c r="E63" s="53">
        <v>68</v>
      </c>
      <c r="F63" s="61"/>
      <c r="H63" s="1"/>
      <c r="J63" s="1"/>
      <c r="IQ63"/>
    </row>
    <row r="64" spans="1:251" ht="21">
      <c r="A64" s="1">
        <v>51</v>
      </c>
      <c r="B64" s="79" t="s">
        <v>97</v>
      </c>
      <c r="C64" s="80" t="s">
        <v>98</v>
      </c>
      <c r="D64" s="42" t="s">
        <v>34</v>
      </c>
      <c r="E64" s="53">
        <v>69</v>
      </c>
      <c r="F64" s="61"/>
      <c r="H64" s="1"/>
      <c r="J64" s="1"/>
      <c r="IQ64"/>
    </row>
    <row r="65" spans="2:251" ht="21.75" thickBot="1">
      <c r="B65" s="6"/>
      <c r="C65" s="11"/>
      <c r="D65" s="47"/>
      <c r="E65" s="53"/>
      <c r="F65" s="59"/>
      <c r="H65" s="2"/>
      <c r="J65" s="1"/>
      <c r="IQ65"/>
    </row>
    <row r="66" spans="2:251" ht="21.75" thickBot="1">
      <c r="B66" s="91" t="s">
        <v>106</v>
      </c>
      <c r="C66" s="12"/>
      <c r="D66" s="47"/>
      <c r="E66" s="54"/>
      <c r="F66" s="59"/>
      <c r="H66" s="2"/>
      <c r="J66" s="1"/>
      <c r="IQ66"/>
    </row>
    <row r="67" spans="2:10" ht="17.25" customHeight="1" thickBot="1">
      <c r="B67" s="15" t="s">
        <v>39</v>
      </c>
      <c r="C67" s="16" t="s">
        <v>39</v>
      </c>
      <c r="D67" s="91" t="s">
        <v>38</v>
      </c>
      <c r="E67" s="56">
        <v>90</v>
      </c>
      <c r="F67" s="66">
        <f>SMALL($E$67:$E$72,1)</f>
        <v>90</v>
      </c>
      <c r="J67" s="1"/>
    </row>
    <row r="68" spans="2:6" ht="21.75" thickBot="1">
      <c r="B68" s="17" t="s">
        <v>39</v>
      </c>
      <c r="C68" s="18" t="s">
        <v>39</v>
      </c>
      <c r="D68" s="92" t="s">
        <v>38</v>
      </c>
      <c r="E68" s="53">
        <v>90</v>
      </c>
      <c r="F68" s="62">
        <f>SMALL($E$67:$E$72,2)</f>
        <v>90</v>
      </c>
    </row>
    <row r="69" spans="2:6" ht="21.75" thickBot="1">
      <c r="B69" s="17" t="s">
        <v>39</v>
      </c>
      <c r="C69" s="18" t="s">
        <v>39</v>
      </c>
      <c r="D69" s="92" t="s">
        <v>38</v>
      </c>
      <c r="E69" s="53">
        <v>90</v>
      </c>
      <c r="F69" s="62">
        <f>SMALL($E$67:$E$72,3)</f>
        <v>90</v>
      </c>
    </row>
    <row r="70" spans="2:6" ht="21">
      <c r="B70" s="17"/>
      <c r="C70" s="18"/>
      <c r="D70" s="19"/>
      <c r="E70" s="53"/>
      <c r="F70" s="63">
        <f>SUM(F67:F69)</f>
        <v>270</v>
      </c>
    </row>
    <row r="71" spans="2:6" ht="21">
      <c r="B71" s="17"/>
      <c r="C71" s="18"/>
      <c r="D71" s="19"/>
      <c r="E71" s="53"/>
      <c r="F71" s="67"/>
    </row>
    <row r="72" spans="2:6" ht="21.75" thickBot="1">
      <c r="B72" s="13"/>
      <c r="C72" s="14"/>
      <c r="D72" s="43"/>
      <c r="E72" s="54"/>
      <c r="F72" s="67"/>
    </row>
  </sheetData>
  <sheetProtection selectLockedCells="1" selectUnlockedCells="1"/>
  <mergeCells count="1">
    <mergeCell ref="C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Cambet</dc:creator>
  <cp:keywords/>
  <dc:description/>
  <cp:lastModifiedBy>Johm Hudson</cp:lastModifiedBy>
  <cp:lastPrinted>2020-08-31T13:40:54Z</cp:lastPrinted>
  <dcterms:created xsi:type="dcterms:W3CDTF">2019-09-16T19:54:56Z</dcterms:created>
  <dcterms:modified xsi:type="dcterms:W3CDTF">2021-06-04T12:43:48Z</dcterms:modified>
  <cp:category/>
  <cp:version/>
  <cp:contentType/>
  <cp:contentStatus/>
</cp:coreProperties>
</file>