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nne\Documents\DOSSIERS EN COURS\AS P&amp;P 2019-20\LIPP Finale\"/>
    </mc:Choice>
  </mc:AlternateContent>
  <xr:revisionPtr revIDLastSave="0" documentId="13_ncr:1_{B64B58A3-A0C1-49F9-BBB6-5F8D2E607993}" xr6:coauthVersionLast="45" xr6:coauthVersionMax="45" xr10:uidLastSave="{00000000-0000-0000-0000-000000000000}"/>
  <bookViews>
    <workbookView xWindow="-120" yWindow="-120" windowWidth="24240" windowHeight="13140" xr2:uid="{CE2CAE65-581B-40D8-BC42-E8A487387986}"/>
  </bookViews>
  <sheets>
    <sheet name="Feuil1" sheetId="1" r:id="rId1"/>
  </sheets>
  <externalReferences>
    <externalReference r:id="rId2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50" i="1" l="1"/>
  <c r="S50" i="1"/>
  <c r="R50" i="1"/>
  <c r="Q50" i="1"/>
  <c r="P50" i="1"/>
  <c r="O50" i="1"/>
  <c r="N50" i="1"/>
  <c r="M50" i="1"/>
  <c r="T43" i="1"/>
  <c r="S43" i="1"/>
  <c r="R43" i="1"/>
  <c r="Q43" i="1"/>
  <c r="P43" i="1"/>
  <c r="O43" i="1"/>
  <c r="N43" i="1"/>
  <c r="M43" i="1"/>
  <c r="T37" i="1"/>
  <c r="T44" i="1" s="1"/>
  <c r="T51" i="1" s="1"/>
  <c r="S37" i="1"/>
  <c r="S44" i="1" s="1"/>
  <c r="S51" i="1" s="1"/>
  <c r="R37" i="1"/>
  <c r="R44" i="1" s="1"/>
  <c r="R51" i="1" s="1"/>
  <c r="Q37" i="1"/>
  <c r="Q44" i="1" s="1"/>
  <c r="Q51" i="1" s="1"/>
  <c r="P37" i="1"/>
  <c r="P44" i="1" s="1"/>
  <c r="P51" i="1" s="1"/>
  <c r="O37" i="1"/>
  <c r="O44" i="1" s="1"/>
  <c r="O51" i="1" s="1"/>
  <c r="N37" i="1"/>
  <c r="N44" i="1" s="1"/>
  <c r="N51" i="1" s="1"/>
  <c r="M37" i="1"/>
  <c r="M44" i="1" s="1"/>
  <c r="M51" i="1" s="1"/>
  <c r="T19" i="1"/>
  <c r="S19" i="1"/>
  <c r="R19" i="1"/>
  <c r="Q19" i="1"/>
  <c r="P19" i="1"/>
  <c r="O19" i="1"/>
  <c r="N19" i="1"/>
  <c r="M19" i="1"/>
  <c r="T12" i="1"/>
  <c r="S12" i="1"/>
  <c r="R12" i="1"/>
  <c r="Q12" i="1"/>
  <c r="P12" i="1"/>
  <c r="O12" i="1"/>
  <c r="N12" i="1"/>
  <c r="M12" i="1"/>
  <c r="T6" i="1"/>
  <c r="T13" i="1" s="1"/>
  <c r="T20" i="1" s="1"/>
  <c r="S6" i="1"/>
  <c r="S13" i="1" s="1"/>
  <c r="S20" i="1" s="1"/>
  <c r="R6" i="1"/>
  <c r="R13" i="1" s="1"/>
  <c r="R20" i="1" s="1"/>
  <c r="Q6" i="1"/>
  <c r="Q13" i="1" s="1"/>
  <c r="Q20" i="1" s="1"/>
  <c r="P6" i="1"/>
  <c r="P13" i="1" s="1"/>
  <c r="P20" i="1" s="1"/>
  <c r="O6" i="1"/>
  <c r="O13" i="1" s="1"/>
  <c r="O20" i="1" s="1"/>
  <c r="N6" i="1"/>
  <c r="N13" i="1" s="1"/>
  <c r="N20" i="1" s="1"/>
  <c r="M6" i="1"/>
  <c r="M13" i="1" s="1"/>
  <c r="M20" i="1" s="1"/>
  <c r="H60" i="1"/>
  <c r="G60" i="1"/>
  <c r="F60" i="1" l="1"/>
  <c r="I60" i="1" s="1"/>
</calcChain>
</file>

<file path=xl/sharedStrings.xml><?xml version="1.0" encoding="utf-8"?>
<sst xmlns="http://schemas.openxmlformats.org/spreadsheetml/2006/main" count="303" uniqueCount="148">
  <si>
    <t>CLASSEMENT INDIVIDUEL FINALE LIPP  FPP 2020</t>
  </si>
  <si>
    <t>Place</t>
  </si>
  <si>
    <t>NOM</t>
  </si>
  <si>
    <t>PRENOM</t>
  </si>
  <si>
    <t>CLUB</t>
  </si>
  <si>
    <t>Tour 1</t>
  </si>
  <si>
    <t>Annulé</t>
  </si>
  <si>
    <t>Tour 3</t>
  </si>
  <si>
    <t>TOTAL</t>
  </si>
  <si>
    <t>Demore</t>
  </si>
  <si>
    <t>Michel</t>
  </si>
  <si>
    <t>Coutanson</t>
  </si>
  <si>
    <t>SABATA</t>
  </si>
  <si>
    <t>Didier</t>
  </si>
  <si>
    <t>La GM</t>
  </si>
  <si>
    <t xml:space="preserve">DOYEUX </t>
  </si>
  <si>
    <t xml:space="preserve">PATRICE </t>
  </si>
  <si>
    <t>St Etienne</t>
  </si>
  <si>
    <t>DENIS</t>
  </si>
  <si>
    <t>JEAN CHARLES</t>
  </si>
  <si>
    <t>Champlong</t>
  </si>
  <si>
    <t>MOULIN</t>
  </si>
  <si>
    <t>Christian</t>
  </si>
  <si>
    <t>Riom</t>
  </si>
  <si>
    <t>SEBASTIAN</t>
  </si>
  <si>
    <t>Jean-François</t>
  </si>
  <si>
    <t>JEANNEROT</t>
  </si>
  <si>
    <t>Clément</t>
  </si>
  <si>
    <t>Superflu</t>
  </si>
  <si>
    <t>VALLA</t>
  </si>
  <si>
    <t xml:space="preserve">Florian </t>
  </si>
  <si>
    <t>DEBATISSE</t>
  </si>
  <si>
    <t xml:space="preserve">COTTIER </t>
  </si>
  <si>
    <t>Pierre</t>
  </si>
  <si>
    <t xml:space="preserve">FOURGON </t>
  </si>
  <si>
    <t xml:space="preserve">ROBERT </t>
  </si>
  <si>
    <t>JEANDREAU</t>
  </si>
  <si>
    <t>Alain</t>
  </si>
  <si>
    <t xml:space="preserve">BROUILLOUX </t>
  </si>
  <si>
    <t xml:space="preserve">JEAN LOUIS </t>
  </si>
  <si>
    <t>LAPERNA</t>
  </si>
  <si>
    <t>Jean Claude</t>
  </si>
  <si>
    <t>PANNETIER</t>
  </si>
  <si>
    <t>Jean-Luc</t>
  </si>
  <si>
    <t>SENON</t>
  </si>
  <si>
    <t>Jean</t>
  </si>
  <si>
    <t xml:space="preserve">BOUILLOC </t>
  </si>
  <si>
    <t xml:space="preserve">FREDERIQUE </t>
  </si>
  <si>
    <t>MACHAJ</t>
  </si>
  <si>
    <t>Jacky</t>
  </si>
  <si>
    <t>Blanchard</t>
  </si>
  <si>
    <t>Franck</t>
  </si>
  <si>
    <t>Michèle</t>
  </si>
  <si>
    <t>Mathieu</t>
  </si>
  <si>
    <t>Matys</t>
  </si>
  <si>
    <t xml:space="preserve">ILIESCOU </t>
  </si>
  <si>
    <t>Doïna      </t>
  </si>
  <si>
    <t>AMER</t>
  </si>
  <si>
    <t>HASSANE</t>
  </si>
  <si>
    <t>PERRIER</t>
  </si>
  <si>
    <t>Serge</t>
  </si>
  <si>
    <t>ROYAT CHARADE</t>
  </si>
  <si>
    <t>Moussu</t>
  </si>
  <si>
    <t>Stepnane</t>
  </si>
  <si>
    <t>Niccoli</t>
  </si>
  <si>
    <t>Eric</t>
  </si>
  <si>
    <t>Faure</t>
  </si>
  <si>
    <t>Patrice</t>
  </si>
  <si>
    <t xml:space="preserve">DUGUEY </t>
  </si>
  <si>
    <t>Pascal  </t>
  </si>
  <si>
    <t>HESEL</t>
  </si>
  <si>
    <t>Jean Marc</t>
  </si>
  <si>
    <t xml:space="preserve">LIPNICK </t>
  </si>
  <si>
    <t xml:space="preserve">MICHEL </t>
  </si>
  <si>
    <t xml:space="preserve">GIRAUD </t>
  </si>
  <si>
    <t>PATRICK</t>
  </si>
  <si>
    <t>Paillet</t>
  </si>
  <si>
    <t>J-Yves</t>
  </si>
  <si>
    <t>Valeille</t>
  </si>
  <si>
    <t>Aurélien</t>
  </si>
  <si>
    <t>CUVIER</t>
  </si>
  <si>
    <t>Philippe</t>
  </si>
  <si>
    <t>Val d'Auzon</t>
  </si>
  <si>
    <t>ARNOLD</t>
  </si>
  <si>
    <t>BRIGITTE</t>
  </si>
  <si>
    <t>NEYRIAL</t>
  </si>
  <si>
    <t>LIPNICK</t>
  </si>
  <si>
    <t xml:space="preserve">MARIE CLAIRE </t>
  </si>
  <si>
    <t>FOUILLAND</t>
  </si>
  <si>
    <t>CHANTAL</t>
  </si>
  <si>
    <t>Marie-Françoise</t>
  </si>
  <si>
    <t>Huguette</t>
  </si>
  <si>
    <t xml:space="preserve">MASSARDIER </t>
  </si>
  <si>
    <t xml:space="preserve">EMILE </t>
  </si>
  <si>
    <t>MONTAGNON</t>
  </si>
  <si>
    <t>Perbey</t>
  </si>
  <si>
    <t>Jacques</t>
  </si>
  <si>
    <t>Romeyer</t>
  </si>
  <si>
    <t>Bruno</t>
  </si>
  <si>
    <t>ROMEYER</t>
  </si>
  <si>
    <t>ANAVOISARD</t>
  </si>
  <si>
    <t>BOURLON</t>
  </si>
  <si>
    <t>Patrick</t>
  </si>
  <si>
    <t>MAZEYRAT</t>
  </si>
  <si>
    <t>Georges</t>
  </si>
  <si>
    <t>VEDEL</t>
  </si>
  <si>
    <t>Daniel</t>
  </si>
  <si>
    <t>SOUTHON</t>
  </si>
  <si>
    <t>René</t>
  </si>
  <si>
    <t>Sylvain</t>
  </si>
  <si>
    <t>Sylvie</t>
  </si>
  <si>
    <t xml:space="preserve">BAISSAT </t>
  </si>
  <si>
    <t>CELESTINE</t>
  </si>
  <si>
    <t>MICHEL</t>
  </si>
  <si>
    <t>Picard</t>
  </si>
  <si>
    <t>CHAMPIONNAT DE France FPP DE P&amp;P 2020</t>
  </si>
  <si>
    <t>1er Tour</t>
  </si>
  <si>
    <t>La Grande Motte</t>
  </si>
  <si>
    <t>Royat Charade</t>
  </si>
  <si>
    <t>Joueur 1</t>
  </si>
  <si>
    <t>Joueur 2</t>
  </si>
  <si>
    <t>Joueur 3</t>
  </si>
  <si>
    <t>Total T1 :</t>
  </si>
  <si>
    <t>2ème Tour</t>
  </si>
  <si>
    <t>Total T2 :</t>
  </si>
  <si>
    <t>Total T1 + 2 :</t>
  </si>
  <si>
    <t>3ème Tour</t>
  </si>
  <si>
    <t>Total T3 :</t>
  </si>
  <si>
    <t>Total T1, 2 et 3 :</t>
  </si>
  <si>
    <t>CLASSEMENT CHAMPIONNAT DE FRANCE</t>
  </si>
  <si>
    <t>Club</t>
  </si>
  <si>
    <t>Score</t>
  </si>
  <si>
    <t>1er</t>
  </si>
  <si>
    <t>2e</t>
  </si>
  <si>
    <t>3e</t>
  </si>
  <si>
    <t>4e</t>
  </si>
  <si>
    <t>5e</t>
  </si>
  <si>
    <t>6e</t>
  </si>
  <si>
    <t>7e</t>
  </si>
  <si>
    <t>8e</t>
  </si>
  <si>
    <t>9e</t>
  </si>
  <si>
    <t/>
  </si>
  <si>
    <t>CHALLENGE JOHN HUDSON FPP DE P&amp;P 2020</t>
  </si>
  <si>
    <t>Total2 :</t>
  </si>
  <si>
    <t>Joueur 3 (dép)</t>
  </si>
  <si>
    <t>Total 3:</t>
  </si>
  <si>
    <t>CLASSEMENT CHALLENGE JOHN HUDSON</t>
  </si>
  <si>
    <t>COUPE DE France  FPP DE P&amp;P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</si>
</sst>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rgb="FFD60093"/>
      <name val="Calibri"/>
      <family val="2"/>
      <scheme val="minor"/>
    </font>
    <font>
      <b/>
      <sz val="12"/>
      <color rgb="FFD60093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  <font>
      <sz val="11"/>
      <color theme="8" tint="-0.249977111117893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sz val="11"/>
      <color theme="5" tint="-0.499984740745262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4"/>
      <color theme="5" tint="-0.249977111117893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2" fillId="0" borderId="8" xfId="0" applyFont="1" applyBorder="1" applyAlignment="1">
      <alignment horizontal="center"/>
    </xf>
    <xf numFmtId="0" fontId="3" fillId="0" borderId="7" xfId="0" applyFont="1" applyBorder="1" applyAlignment="1" applyProtection="1">
      <alignment horizontal="left"/>
      <protection locked="0"/>
    </xf>
    <xf numFmtId="0" fontId="3" fillId="0" borderId="9" xfId="0" applyFont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4" fillId="0" borderId="11" xfId="0" applyFont="1" applyBorder="1" applyAlignment="1" applyProtection="1">
      <alignment horizontal="left"/>
      <protection locked="0"/>
    </xf>
    <xf numFmtId="0" fontId="4" fillId="0" borderId="12" xfId="0" applyFont="1" applyBorder="1" applyProtection="1">
      <protection locked="0"/>
    </xf>
    <xf numFmtId="0" fontId="4" fillId="0" borderId="7" xfId="0" applyFont="1" applyBorder="1" applyAlignment="1" applyProtection="1">
      <alignment horizontal="left"/>
      <protection locked="0"/>
    </xf>
    <xf numFmtId="0" fontId="4" fillId="0" borderId="9" xfId="0" applyFont="1" applyBorder="1" applyProtection="1">
      <protection locked="0"/>
    </xf>
    <xf numFmtId="0" fontId="4" fillId="0" borderId="7" xfId="0" applyFont="1" applyBorder="1" applyAlignment="1">
      <alignment horizontal="left"/>
    </xf>
    <xf numFmtId="0" fontId="0" fillId="0" borderId="13" xfId="0" applyBorder="1" applyAlignment="1">
      <alignment horizontal="center"/>
    </xf>
    <xf numFmtId="0" fontId="5" fillId="0" borderId="7" xfId="0" applyFont="1" applyBorder="1" applyAlignment="1" applyProtection="1">
      <alignment horizontal="left"/>
      <protection locked="0"/>
    </xf>
    <xf numFmtId="0" fontId="5" fillId="0" borderId="9" xfId="0" applyFont="1" applyBorder="1" applyProtection="1">
      <protection locked="0"/>
    </xf>
    <xf numFmtId="0" fontId="6" fillId="0" borderId="7" xfId="0" applyFont="1" applyBorder="1" applyAlignment="1" applyProtection="1">
      <alignment horizontal="left"/>
      <protection locked="0"/>
    </xf>
    <xf numFmtId="0" fontId="6" fillId="0" borderId="9" xfId="0" applyFont="1" applyBorder="1" applyProtection="1">
      <protection locked="0"/>
    </xf>
    <xf numFmtId="0" fontId="3" fillId="0" borderId="7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8" fillId="0" borderId="1" xfId="0" applyFont="1" applyBorder="1"/>
    <xf numFmtId="0" fontId="9" fillId="0" borderId="14" xfId="0" applyFont="1" applyBorder="1" applyAlignment="1">
      <alignment horizontal="center" vertical="center"/>
    </xf>
    <xf numFmtId="0" fontId="9" fillId="0" borderId="8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8" fillId="0" borderId="16" xfId="0" applyFont="1" applyBorder="1"/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8" fillId="0" borderId="19" xfId="0" applyFont="1" applyBorder="1"/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8" fillId="0" borderId="22" xfId="0" applyFont="1" applyBorder="1"/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10" fillId="2" borderId="25" xfId="0" applyFont="1" applyFill="1" applyBorder="1" applyAlignment="1">
      <alignment horizontal="center"/>
    </xf>
    <xf numFmtId="0" fontId="10" fillId="2" borderId="26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9" fillId="0" borderId="27" xfId="0" applyFont="1" applyBorder="1"/>
    <xf numFmtId="0" fontId="9" fillId="0" borderId="0" xfId="0" applyFont="1" applyAlignment="1">
      <alignment horizontal="center" vertical="center"/>
    </xf>
    <xf numFmtId="0" fontId="9" fillId="0" borderId="0" xfId="0" applyFont="1"/>
    <xf numFmtId="0" fontId="9" fillId="0" borderId="28" xfId="0" applyFont="1" applyBorder="1"/>
    <xf numFmtId="0" fontId="8" fillId="0" borderId="25" xfId="0" applyFont="1" applyBorder="1"/>
    <xf numFmtId="0" fontId="9" fillId="0" borderId="19" xfId="0" applyFont="1" applyBorder="1"/>
    <xf numFmtId="0" fontId="9" fillId="0" borderId="22" xfId="0" applyFont="1" applyBorder="1"/>
    <xf numFmtId="0" fontId="11" fillId="2" borderId="26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0" fillId="3" borderId="25" xfId="0" applyFont="1" applyFill="1" applyBorder="1"/>
    <xf numFmtId="0" fontId="10" fillId="3" borderId="26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25" xfId="0" applyFont="1" applyBorder="1"/>
    <xf numFmtId="0" fontId="13" fillId="0" borderId="3" xfId="0" applyFont="1" applyBorder="1" applyAlignment="1">
      <alignment horizontal="center"/>
    </xf>
    <xf numFmtId="0" fontId="12" fillId="0" borderId="29" xfId="0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3" fillId="0" borderId="28" xfId="0" applyFont="1" applyBorder="1" applyAlignment="1">
      <alignment horizontal="center"/>
    </xf>
    <xf numFmtId="0" fontId="12" fillId="0" borderId="28" xfId="0" applyFont="1" applyBorder="1" applyAlignment="1">
      <alignment horizontal="left"/>
    </xf>
    <xf numFmtId="0" fontId="14" fillId="0" borderId="0" xfId="0" applyFont="1"/>
    <xf numFmtId="0" fontId="12" fillId="0" borderId="30" xfId="0" applyFont="1" applyBorder="1" applyAlignment="1">
      <alignment horizontal="center"/>
    </xf>
    <xf numFmtId="0" fontId="12" fillId="0" borderId="31" xfId="0" applyFont="1" applyBorder="1" applyAlignment="1">
      <alignment horizontal="left"/>
    </xf>
    <xf numFmtId="0" fontId="13" fillId="0" borderId="31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6" fillId="0" borderId="25" xfId="0" applyFont="1" applyBorder="1"/>
    <xf numFmtId="0" fontId="14" fillId="0" borderId="14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16" fillId="0" borderId="16" xfId="0" applyFont="1" applyBorder="1"/>
    <xf numFmtId="0" fontId="14" fillId="0" borderId="20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6" fillId="0" borderId="19" xfId="0" applyFont="1" applyBorder="1"/>
    <xf numFmtId="0" fontId="14" fillId="0" borderId="21" xfId="0" applyFont="1" applyBorder="1" applyAlignment="1">
      <alignment horizontal="center" vertical="center"/>
    </xf>
    <xf numFmtId="0" fontId="16" fillId="0" borderId="22" xfId="0" applyFont="1" applyBorder="1"/>
    <xf numFmtId="0" fontId="14" fillId="0" borderId="23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17" fillId="4" borderId="14" xfId="0" applyFont="1" applyFill="1" applyBorder="1" applyAlignment="1">
      <alignment horizontal="center" vertical="center"/>
    </xf>
    <xf numFmtId="0" fontId="17" fillId="4" borderId="26" xfId="0" applyFont="1" applyFill="1" applyBorder="1" applyAlignment="1">
      <alignment horizontal="center" vertical="center"/>
    </xf>
    <xf numFmtId="0" fontId="17" fillId="4" borderId="3" xfId="0" applyFont="1" applyFill="1" applyBorder="1" applyAlignment="1">
      <alignment horizontal="center" vertical="center"/>
    </xf>
    <xf numFmtId="0" fontId="14" fillId="0" borderId="27" xfId="0" applyFont="1" applyBorder="1"/>
    <xf numFmtId="0" fontId="14" fillId="0" borderId="28" xfId="0" applyFont="1" applyBorder="1"/>
    <xf numFmtId="0" fontId="14" fillId="0" borderId="19" xfId="0" applyFont="1" applyBorder="1"/>
    <xf numFmtId="0" fontId="14" fillId="0" borderId="22" xfId="0" applyFont="1" applyBorder="1"/>
    <xf numFmtId="0" fontId="18" fillId="5" borderId="25" xfId="0" applyFont="1" applyFill="1" applyBorder="1"/>
    <xf numFmtId="0" fontId="18" fillId="5" borderId="26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" fillId="0" borderId="22" xfId="0" applyFont="1" applyBorder="1"/>
    <xf numFmtId="0" fontId="1" fillId="0" borderId="2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14" fillId="0" borderId="28" xfId="0" applyFont="1" applyBorder="1" applyAlignment="1">
      <alignment horizontal="left"/>
    </xf>
    <xf numFmtId="0" fontId="14" fillId="0" borderId="30" xfId="0" applyFont="1" applyBorder="1" applyAlignment="1">
      <alignment horizontal="center"/>
    </xf>
    <xf numFmtId="0" fontId="14" fillId="0" borderId="31" xfId="0" applyFont="1" applyBorder="1" applyAlignment="1">
      <alignment horizontal="left"/>
    </xf>
    <xf numFmtId="0" fontId="14" fillId="0" borderId="31" xfId="0" applyFont="1" applyBorder="1"/>
    <xf numFmtId="0" fontId="0" fillId="0" borderId="32" xfId="0" applyBorder="1" applyAlignment="1">
      <alignment horizontal="center"/>
    </xf>
    <xf numFmtId="0" fontId="3" fillId="0" borderId="33" xfId="0" applyFont="1" applyBorder="1" applyAlignment="1" applyProtection="1">
      <alignment horizontal="left"/>
      <protection locked="0"/>
    </xf>
    <xf numFmtId="0" fontId="3" fillId="0" borderId="34" xfId="0" applyFont="1" applyBorder="1" applyProtection="1">
      <protection locked="0"/>
    </xf>
    <xf numFmtId="0" fontId="0" fillId="0" borderId="33" xfId="0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2" fillId="6" borderId="5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alcul%20finale%20LIPP%202020%20Coutenso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assement Individuel"/>
      <sheetName val="calcul scores par club"/>
      <sheetName val="Classement Equipes"/>
      <sheetName val="Calculs"/>
    </sheetNames>
    <definedNames>
      <definedName name="RempliChallenge"/>
    </defined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26618-47C9-47A7-8231-476444603393}">
  <dimension ref="B1:U60"/>
  <sheetViews>
    <sheetView tabSelected="1" topLeftCell="G19" workbookViewId="0">
      <selection activeCell="K22" sqref="K22"/>
    </sheetView>
  </sheetViews>
  <sheetFormatPr baseColWidth="10" defaultRowHeight="15" x14ac:dyDescent="0.25"/>
  <cols>
    <col min="3" max="3" width="14.140625" bestFit="1" customWidth="1"/>
    <col min="4" max="4" width="16.140625" bestFit="1" customWidth="1"/>
    <col min="5" max="5" width="17.5703125" bestFit="1" customWidth="1"/>
    <col min="6" max="6" width="9.42578125" customWidth="1"/>
    <col min="7" max="7" width="9.28515625" customWidth="1"/>
    <col min="8" max="8" width="9.42578125" customWidth="1"/>
    <col min="9" max="9" width="9.140625" customWidth="1"/>
    <col min="10" max="10" width="22.7109375" customWidth="1"/>
    <col min="11" max="11" width="5.28515625" customWidth="1"/>
    <col min="15" max="15" width="15.5703125" bestFit="1" customWidth="1"/>
    <col min="17" max="17" width="13.28515625" customWidth="1"/>
    <col min="19" max="19" width="15.42578125" customWidth="1"/>
    <col min="20" max="20" width="12.28515625" customWidth="1"/>
  </cols>
  <sheetData>
    <row r="1" spans="2:21" ht="19.5" thickBot="1" x14ac:dyDescent="0.35">
      <c r="B1" s="104" t="s">
        <v>0</v>
      </c>
      <c r="C1" s="105"/>
      <c r="D1" s="105"/>
      <c r="E1" s="106"/>
      <c r="F1" s="104" t="s">
        <v>147</v>
      </c>
      <c r="G1" s="105"/>
      <c r="H1" s="105"/>
      <c r="I1" s="106"/>
      <c r="L1" s="17" t="s">
        <v>115</v>
      </c>
      <c r="M1" s="18"/>
      <c r="N1" s="18"/>
      <c r="O1" s="18"/>
      <c r="P1" s="18"/>
      <c r="Q1" s="18"/>
      <c r="R1" s="18"/>
      <c r="S1" s="18"/>
      <c r="T1" s="18"/>
      <c r="U1" s="19"/>
    </row>
    <row r="2" spans="2:21" ht="15.75" thickBot="1" x14ac:dyDescent="0.3">
      <c r="B2" s="101" t="s">
        <v>1</v>
      </c>
      <c r="C2" s="101" t="s">
        <v>2</v>
      </c>
      <c r="D2" s="101" t="s">
        <v>3</v>
      </c>
      <c r="E2" s="102" t="s">
        <v>4</v>
      </c>
      <c r="F2" s="1" t="s">
        <v>5</v>
      </c>
      <c r="G2" s="1" t="s">
        <v>6</v>
      </c>
      <c r="H2" s="1" t="s">
        <v>7</v>
      </c>
      <c r="I2" s="103" t="s">
        <v>8</v>
      </c>
      <c r="L2" s="20" t="s">
        <v>116</v>
      </c>
      <c r="M2" s="21" t="s">
        <v>20</v>
      </c>
      <c r="N2" s="22" t="s">
        <v>11</v>
      </c>
      <c r="O2" s="22" t="s">
        <v>117</v>
      </c>
      <c r="P2" s="22" t="s">
        <v>23</v>
      </c>
      <c r="Q2" s="22" t="s">
        <v>118</v>
      </c>
      <c r="R2" s="22" t="s">
        <v>17</v>
      </c>
      <c r="S2" s="22" t="s">
        <v>28</v>
      </c>
      <c r="T2" s="22" t="s">
        <v>82</v>
      </c>
      <c r="U2" s="23"/>
    </row>
    <row r="3" spans="2:21" ht="16.5" thickBot="1" x14ac:dyDescent="0.3">
      <c r="B3" s="97">
        <v>1</v>
      </c>
      <c r="C3" s="98" t="s">
        <v>9</v>
      </c>
      <c r="D3" s="98" t="s">
        <v>10</v>
      </c>
      <c r="E3" s="99" t="s">
        <v>11</v>
      </c>
      <c r="F3" s="100">
        <v>57</v>
      </c>
      <c r="G3" s="100">
        <v>0</v>
      </c>
      <c r="H3" s="100">
        <v>52</v>
      </c>
      <c r="I3" s="100">
        <v>109</v>
      </c>
      <c r="L3" s="24" t="s">
        <v>119</v>
      </c>
      <c r="M3" s="25">
        <v>58</v>
      </c>
      <c r="N3" s="25">
        <v>57</v>
      </c>
      <c r="O3" s="25">
        <v>58</v>
      </c>
      <c r="P3" s="25">
        <v>57</v>
      </c>
      <c r="Q3" s="25">
        <v>68</v>
      </c>
      <c r="R3" s="25">
        <v>54</v>
      </c>
      <c r="S3" s="25">
        <v>56</v>
      </c>
      <c r="T3" s="25">
        <v>70</v>
      </c>
      <c r="U3" s="26"/>
    </row>
    <row r="4" spans="2:21" ht="15.75" x14ac:dyDescent="0.25">
      <c r="B4" s="5">
        <v>2</v>
      </c>
      <c r="C4" s="6" t="s">
        <v>12</v>
      </c>
      <c r="D4" s="6" t="s">
        <v>13</v>
      </c>
      <c r="E4" s="7" t="s">
        <v>14</v>
      </c>
      <c r="F4" s="4">
        <v>59</v>
      </c>
      <c r="G4" s="4">
        <v>0</v>
      </c>
      <c r="H4" s="4">
        <v>53</v>
      </c>
      <c r="I4" s="4">
        <v>112</v>
      </c>
      <c r="L4" s="27" t="s">
        <v>120</v>
      </c>
      <c r="M4" s="28">
        <v>61</v>
      </c>
      <c r="N4" s="28">
        <v>65</v>
      </c>
      <c r="O4" s="28">
        <v>59</v>
      </c>
      <c r="P4" s="28">
        <v>59</v>
      </c>
      <c r="Q4" s="28">
        <v>73</v>
      </c>
      <c r="R4" s="28">
        <v>59</v>
      </c>
      <c r="S4" s="28">
        <v>57</v>
      </c>
      <c r="T4" s="28">
        <v>70</v>
      </c>
      <c r="U4" s="29"/>
    </row>
    <row r="5" spans="2:21" ht="16.5" thickBot="1" x14ac:dyDescent="0.3">
      <c r="B5" s="5">
        <v>3</v>
      </c>
      <c r="C5" s="8" t="s">
        <v>15</v>
      </c>
      <c r="D5" s="8" t="s">
        <v>16</v>
      </c>
      <c r="E5" s="9" t="s">
        <v>17</v>
      </c>
      <c r="F5" s="4">
        <v>54</v>
      </c>
      <c r="G5" s="4">
        <v>0</v>
      </c>
      <c r="H5" s="4">
        <v>60</v>
      </c>
      <c r="I5" s="4">
        <v>114</v>
      </c>
      <c r="L5" s="30" t="s">
        <v>121</v>
      </c>
      <c r="M5" s="31">
        <v>66</v>
      </c>
      <c r="N5" s="31">
        <v>68</v>
      </c>
      <c r="O5" s="31">
        <v>62</v>
      </c>
      <c r="P5" s="31">
        <v>67</v>
      </c>
      <c r="Q5" s="31">
        <v>79</v>
      </c>
      <c r="R5" s="31">
        <v>62</v>
      </c>
      <c r="S5" s="31">
        <v>59</v>
      </c>
      <c r="T5" s="31">
        <v>71</v>
      </c>
      <c r="U5" s="32"/>
    </row>
    <row r="6" spans="2:21" ht="16.5" thickBot="1" x14ac:dyDescent="0.3">
      <c r="B6" s="5">
        <v>4</v>
      </c>
      <c r="C6" s="8" t="s">
        <v>18</v>
      </c>
      <c r="D6" s="8" t="s">
        <v>19</v>
      </c>
      <c r="E6" s="9" t="s">
        <v>20</v>
      </c>
      <c r="F6" s="4">
        <v>58</v>
      </c>
      <c r="G6" s="4">
        <v>0</v>
      </c>
      <c r="H6" s="4">
        <v>58</v>
      </c>
      <c r="I6" s="4">
        <v>116</v>
      </c>
      <c r="L6" s="33" t="s">
        <v>122</v>
      </c>
      <c r="M6" s="34">
        <f>SUM(M3:M5)</f>
        <v>185</v>
      </c>
      <c r="N6" s="34">
        <f t="shared" ref="N6:T6" si="0">SUM(N3:N5)</f>
        <v>190</v>
      </c>
      <c r="O6" s="34">
        <f t="shared" si="0"/>
        <v>179</v>
      </c>
      <c r="P6" s="34">
        <f t="shared" si="0"/>
        <v>183</v>
      </c>
      <c r="Q6" s="34">
        <f t="shared" si="0"/>
        <v>220</v>
      </c>
      <c r="R6" s="34">
        <f t="shared" si="0"/>
        <v>175</v>
      </c>
      <c r="S6" s="34">
        <f t="shared" si="0"/>
        <v>172</v>
      </c>
      <c r="T6" s="34">
        <f t="shared" si="0"/>
        <v>211</v>
      </c>
      <c r="U6" s="35"/>
    </row>
    <row r="7" spans="2:21" ht="16.5" thickBot="1" x14ac:dyDescent="0.3">
      <c r="B7" s="5">
        <v>5</v>
      </c>
      <c r="C7" s="8" t="s">
        <v>21</v>
      </c>
      <c r="D7" s="8" t="s">
        <v>22</v>
      </c>
      <c r="E7" s="9" t="s">
        <v>23</v>
      </c>
      <c r="F7" s="4">
        <v>57</v>
      </c>
      <c r="G7" s="4">
        <v>0</v>
      </c>
      <c r="H7" s="4">
        <v>60</v>
      </c>
      <c r="I7" s="4">
        <v>117</v>
      </c>
      <c r="L7" s="36"/>
      <c r="M7" s="37"/>
      <c r="N7" s="38"/>
      <c r="O7" s="38"/>
      <c r="P7" s="38"/>
      <c r="Q7" s="38"/>
      <c r="R7" s="38"/>
      <c r="S7" s="38"/>
      <c r="T7" s="38"/>
      <c r="U7" s="39"/>
    </row>
    <row r="8" spans="2:21" ht="16.5" thickBot="1" x14ac:dyDescent="0.3">
      <c r="B8" s="5">
        <v>6</v>
      </c>
      <c r="C8" s="8" t="s">
        <v>24</v>
      </c>
      <c r="D8" s="8" t="s">
        <v>25</v>
      </c>
      <c r="E8" s="9" t="s">
        <v>14</v>
      </c>
      <c r="F8" s="4">
        <v>58</v>
      </c>
      <c r="G8" s="4">
        <v>0</v>
      </c>
      <c r="H8" s="4">
        <v>60</v>
      </c>
      <c r="I8" s="4">
        <v>118</v>
      </c>
      <c r="L8" s="40" t="s">
        <v>123</v>
      </c>
      <c r="M8" s="21" t="s">
        <v>20</v>
      </c>
      <c r="N8" s="22" t="s">
        <v>11</v>
      </c>
      <c r="O8" s="22" t="s">
        <v>117</v>
      </c>
      <c r="P8" s="22" t="s">
        <v>23</v>
      </c>
      <c r="Q8" s="22" t="s">
        <v>118</v>
      </c>
      <c r="R8" s="22" t="s">
        <v>17</v>
      </c>
      <c r="S8" s="22" t="s">
        <v>28</v>
      </c>
      <c r="T8" s="22" t="s">
        <v>82</v>
      </c>
      <c r="U8" s="23"/>
    </row>
    <row r="9" spans="2:21" ht="15.75" x14ac:dyDescent="0.25">
      <c r="B9" s="5">
        <v>7</v>
      </c>
      <c r="C9" s="10" t="s">
        <v>26</v>
      </c>
      <c r="D9" s="10" t="s">
        <v>27</v>
      </c>
      <c r="E9" s="9" t="s">
        <v>28</v>
      </c>
      <c r="F9" s="4">
        <v>57</v>
      </c>
      <c r="G9" s="4">
        <v>0</v>
      </c>
      <c r="H9" s="4">
        <v>62</v>
      </c>
      <c r="I9" s="4">
        <v>119</v>
      </c>
      <c r="L9" s="41" t="s">
        <v>119</v>
      </c>
      <c r="M9" s="25">
        <v>0</v>
      </c>
      <c r="N9" s="25">
        <v>0</v>
      </c>
      <c r="O9" s="25">
        <v>0</v>
      </c>
      <c r="P9" s="25">
        <v>0</v>
      </c>
      <c r="Q9" s="25">
        <v>0</v>
      </c>
      <c r="R9" s="25">
        <v>0</v>
      </c>
      <c r="S9" s="25">
        <v>0</v>
      </c>
      <c r="T9" s="25">
        <v>0</v>
      </c>
      <c r="U9" s="29"/>
    </row>
    <row r="10" spans="2:21" ht="15.75" x14ac:dyDescent="0.25">
      <c r="B10" s="5">
        <v>8</v>
      </c>
      <c r="C10" s="10" t="s">
        <v>29</v>
      </c>
      <c r="D10" s="10" t="s">
        <v>30</v>
      </c>
      <c r="E10" s="9" t="s">
        <v>28</v>
      </c>
      <c r="F10" s="4">
        <v>56</v>
      </c>
      <c r="G10" s="4">
        <v>0</v>
      </c>
      <c r="H10" s="4">
        <v>63</v>
      </c>
      <c r="I10" s="4">
        <v>119</v>
      </c>
      <c r="L10" s="41" t="s">
        <v>120</v>
      </c>
      <c r="M10" s="28">
        <v>0</v>
      </c>
      <c r="N10" s="28">
        <v>0</v>
      </c>
      <c r="O10" s="28">
        <v>0</v>
      </c>
      <c r="P10" s="28">
        <v>0</v>
      </c>
      <c r="Q10" s="28">
        <v>0</v>
      </c>
      <c r="R10" s="28">
        <v>0</v>
      </c>
      <c r="S10" s="28">
        <v>0</v>
      </c>
      <c r="T10" s="28">
        <v>0</v>
      </c>
      <c r="U10" s="29"/>
    </row>
    <row r="11" spans="2:21" ht="16.5" thickBot="1" x14ac:dyDescent="0.3">
      <c r="B11" s="5">
        <v>9</v>
      </c>
      <c r="C11" s="8" t="s">
        <v>31</v>
      </c>
      <c r="D11" s="8" t="s">
        <v>18</v>
      </c>
      <c r="E11" s="9" t="s">
        <v>20</v>
      </c>
      <c r="F11" s="4">
        <v>61</v>
      </c>
      <c r="G11" s="4">
        <v>0</v>
      </c>
      <c r="H11" s="4">
        <v>59</v>
      </c>
      <c r="I11" s="4">
        <v>120</v>
      </c>
      <c r="L11" s="42" t="s">
        <v>121</v>
      </c>
      <c r="M11" s="31">
        <v>0</v>
      </c>
      <c r="N11" s="31">
        <v>0</v>
      </c>
      <c r="O11" s="31">
        <v>0</v>
      </c>
      <c r="P11" s="31">
        <v>0</v>
      </c>
      <c r="Q11" s="31">
        <v>0</v>
      </c>
      <c r="R11" s="31">
        <v>0</v>
      </c>
      <c r="S11" s="31">
        <v>0</v>
      </c>
      <c r="T11" s="31">
        <v>0</v>
      </c>
      <c r="U11" s="32"/>
    </row>
    <row r="12" spans="2:21" ht="16.5" thickBot="1" x14ac:dyDescent="0.3">
      <c r="B12" s="5">
        <v>10</v>
      </c>
      <c r="C12" s="10" t="s">
        <v>32</v>
      </c>
      <c r="D12" s="10" t="s">
        <v>33</v>
      </c>
      <c r="E12" s="9" t="s">
        <v>28</v>
      </c>
      <c r="F12" s="4">
        <v>59</v>
      </c>
      <c r="G12" s="4">
        <v>0</v>
      </c>
      <c r="H12" s="4">
        <v>61</v>
      </c>
      <c r="I12" s="4">
        <v>120</v>
      </c>
      <c r="L12" s="33" t="s">
        <v>124</v>
      </c>
      <c r="M12" s="43">
        <f>SUM(M9:M11)</f>
        <v>0</v>
      </c>
      <c r="N12" s="43">
        <f t="shared" ref="N12:T12" si="1">SUM(N9:N11)</f>
        <v>0</v>
      </c>
      <c r="O12" s="43">
        <f t="shared" si="1"/>
        <v>0</v>
      </c>
      <c r="P12" s="43">
        <f t="shared" si="1"/>
        <v>0</v>
      </c>
      <c r="Q12" s="43">
        <f t="shared" si="1"/>
        <v>0</v>
      </c>
      <c r="R12" s="43">
        <f t="shared" si="1"/>
        <v>0</v>
      </c>
      <c r="S12" s="43">
        <f t="shared" si="1"/>
        <v>0</v>
      </c>
      <c r="T12" s="43">
        <f t="shared" si="1"/>
        <v>0</v>
      </c>
      <c r="U12" s="44"/>
    </row>
    <row r="13" spans="2:21" ht="16.5" thickBot="1" x14ac:dyDescent="0.3">
      <c r="B13" s="11">
        <v>11</v>
      </c>
      <c r="C13" s="8" t="s">
        <v>34</v>
      </c>
      <c r="D13" s="8" t="s">
        <v>35</v>
      </c>
      <c r="E13" s="9" t="s">
        <v>17</v>
      </c>
      <c r="F13" s="4">
        <v>59</v>
      </c>
      <c r="G13" s="4">
        <v>0</v>
      </c>
      <c r="H13" s="4">
        <v>62</v>
      </c>
      <c r="I13" s="4">
        <v>121</v>
      </c>
      <c r="L13" s="45" t="s">
        <v>125</v>
      </c>
      <c r="M13" s="46">
        <f>M6+M12</f>
        <v>185</v>
      </c>
      <c r="N13" s="46">
        <f t="shared" ref="N13:T13" si="2">N6+N12</f>
        <v>190</v>
      </c>
      <c r="O13" s="46">
        <f t="shared" si="2"/>
        <v>179</v>
      </c>
      <c r="P13" s="46">
        <f t="shared" si="2"/>
        <v>183</v>
      </c>
      <c r="Q13" s="46">
        <f t="shared" si="2"/>
        <v>220</v>
      </c>
      <c r="R13" s="46">
        <f t="shared" si="2"/>
        <v>175</v>
      </c>
      <c r="S13" s="46">
        <f t="shared" si="2"/>
        <v>172</v>
      </c>
      <c r="T13" s="46">
        <f t="shared" si="2"/>
        <v>211</v>
      </c>
      <c r="U13" s="47"/>
    </row>
    <row r="14" spans="2:21" ht="16.5" thickBot="1" x14ac:dyDescent="0.3">
      <c r="B14" s="5">
        <v>12</v>
      </c>
      <c r="C14" s="2" t="s">
        <v>36</v>
      </c>
      <c r="D14" s="2" t="s">
        <v>37</v>
      </c>
      <c r="E14" s="3" t="s">
        <v>23</v>
      </c>
      <c r="F14" s="4">
        <v>59</v>
      </c>
      <c r="G14" s="4">
        <v>0</v>
      </c>
      <c r="H14" s="4">
        <v>62</v>
      </c>
      <c r="I14" s="4">
        <v>121</v>
      </c>
      <c r="L14" s="36"/>
      <c r="M14" s="37"/>
      <c r="N14" s="38"/>
      <c r="O14" s="38"/>
      <c r="P14" s="38"/>
      <c r="Q14" s="38"/>
      <c r="R14" s="38"/>
      <c r="S14" s="38"/>
      <c r="T14" s="38"/>
      <c r="U14" s="39"/>
    </row>
    <row r="15" spans="2:21" ht="16.5" thickBot="1" x14ac:dyDescent="0.3">
      <c r="B15" s="5">
        <v>13</v>
      </c>
      <c r="C15" s="8" t="s">
        <v>38</v>
      </c>
      <c r="D15" s="8" t="s">
        <v>39</v>
      </c>
      <c r="E15" s="9" t="s">
        <v>17</v>
      </c>
      <c r="F15" s="4">
        <v>65</v>
      </c>
      <c r="G15" s="4">
        <v>0</v>
      </c>
      <c r="H15" s="4">
        <v>58</v>
      </c>
      <c r="I15" s="4">
        <v>123</v>
      </c>
      <c r="L15" s="40" t="s">
        <v>126</v>
      </c>
      <c r="M15" s="21" t="s">
        <v>20</v>
      </c>
      <c r="N15" s="22" t="s">
        <v>11</v>
      </c>
      <c r="O15" s="22" t="s">
        <v>117</v>
      </c>
      <c r="P15" s="22" t="s">
        <v>23</v>
      </c>
      <c r="Q15" s="22" t="s">
        <v>118</v>
      </c>
      <c r="R15" s="22" t="s">
        <v>17</v>
      </c>
      <c r="S15" s="22" t="s">
        <v>28</v>
      </c>
      <c r="T15" s="22" t="s">
        <v>82</v>
      </c>
      <c r="U15" s="23"/>
    </row>
    <row r="16" spans="2:21" ht="15.75" x14ac:dyDescent="0.25">
      <c r="B16" s="5">
        <v>14</v>
      </c>
      <c r="C16" s="8" t="s">
        <v>40</v>
      </c>
      <c r="D16" s="8" t="s">
        <v>41</v>
      </c>
      <c r="E16" s="9" t="s">
        <v>23</v>
      </c>
      <c r="F16" s="4">
        <v>67</v>
      </c>
      <c r="G16" s="4">
        <v>0</v>
      </c>
      <c r="H16" s="4">
        <v>56</v>
      </c>
      <c r="I16" s="4">
        <v>123</v>
      </c>
      <c r="L16" s="41" t="s">
        <v>119</v>
      </c>
      <c r="M16" s="25">
        <v>58</v>
      </c>
      <c r="N16" s="25">
        <v>52</v>
      </c>
      <c r="O16" s="25">
        <v>53</v>
      </c>
      <c r="P16" s="25">
        <v>56</v>
      </c>
      <c r="Q16" s="25">
        <v>69</v>
      </c>
      <c r="R16" s="25">
        <v>58</v>
      </c>
      <c r="S16" s="25">
        <v>61</v>
      </c>
      <c r="T16" s="25">
        <v>71</v>
      </c>
      <c r="U16" s="29"/>
    </row>
    <row r="17" spans="2:21" ht="15.75" x14ac:dyDescent="0.25">
      <c r="B17" s="5">
        <v>15</v>
      </c>
      <c r="C17" s="2" t="s">
        <v>42</v>
      </c>
      <c r="D17" s="2" t="s">
        <v>43</v>
      </c>
      <c r="E17" s="3" t="s">
        <v>14</v>
      </c>
      <c r="F17" s="4">
        <v>62</v>
      </c>
      <c r="G17" s="4">
        <v>0</v>
      </c>
      <c r="H17" s="4">
        <v>64</v>
      </c>
      <c r="I17" s="4">
        <v>126</v>
      </c>
      <c r="L17" s="41" t="s">
        <v>120</v>
      </c>
      <c r="M17" s="28">
        <v>59</v>
      </c>
      <c r="N17" s="28">
        <v>66</v>
      </c>
      <c r="O17" s="28">
        <v>60</v>
      </c>
      <c r="P17" s="28">
        <v>60</v>
      </c>
      <c r="Q17" s="28">
        <v>70</v>
      </c>
      <c r="R17" s="28">
        <v>60</v>
      </c>
      <c r="S17" s="28">
        <v>62</v>
      </c>
      <c r="T17" s="28">
        <v>72</v>
      </c>
      <c r="U17" s="29"/>
    </row>
    <row r="18" spans="2:21" ht="16.5" thickBot="1" x14ac:dyDescent="0.3">
      <c r="B18" s="5">
        <v>16</v>
      </c>
      <c r="C18" s="8" t="s">
        <v>44</v>
      </c>
      <c r="D18" s="8" t="s">
        <v>45</v>
      </c>
      <c r="E18" s="9" t="s">
        <v>14</v>
      </c>
      <c r="F18" s="4">
        <v>62</v>
      </c>
      <c r="G18" s="4">
        <v>0</v>
      </c>
      <c r="H18" s="4">
        <v>66</v>
      </c>
      <c r="I18" s="4">
        <v>128</v>
      </c>
      <c r="L18" s="42" t="s">
        <v>121</v>
      </c>
      <c r="M18" s="31">
        <v>70</v>
      </c>
      <c r="N18" s="31">
        <v>68</v>
      </c>
      <c r="O18" s="31">
        <v>63</v>
      </c>
      <c r="P18" s="31">
        <v>62</v>
      </c>
      <c r="Q18" s="31">
        <v>74</v>
      </c>
      <c r="R18" s="31">
        <v>62</v>
      </c>
      <c r="S18" s="31">
        <v>63</v>
      </c>
      <c r="T18" s="31">
        <v>75</v>
      </c>
      <c r="U18" s="32"/>
    </row>
    <row r="19" spans="2:21" ht="16.5" thickBot="1" x14ac:dyDescent="0.3">
      <c r="B19" s="5">
        <v>17</v>
      </c>
      <c r="C19" s="12" t="s">
        <v>46</v>
      </c>
      <c r="D19" s="12" t="s">
        <v>47</v>
      </c>
      <c r="E19" s="13" t="s">
        <v>17</v>
      </c>
      <c r="F19" s="4">
        <v>62</v>
      </c>
      <c r="G19" s="4">
        <v>0</v>
      </c>
      <c r="H19" s="4">
        <v>68</v>
      </c>
      <c r="I19" s="4">
        <v>130</v>
      </c>
      <c r="L19" s="33" t="s">
        <v>127</v>
      </c>
      <c r="M19" s="43">
        <f>SUM(M16:M18)</f>
        <v>187</v>
      </c>
      <c r="N19" s="43">
        <f t="shared" ref="N19:T19" si="3">SUM(N16:N18)</f>
        <v>186</v>
      </c>
      <c r="O19" s="43">
        <f t="shared" si="3"/>
        <v>176</v>
      </c>
      <c r="P19" s="43">
        <f t="shared" si="3"/>
        <v>178</v>
      </c>
      <c r="Q19" s="43">
        <f t="shared" si="3"/>
        <v>213</v>
      </c>
      <c r="R19" s="43">
        <f t="shared" si="3"/>
        <v>180</v>
      </c>
      <c r="S19" s="43">
        <f t="shared" si="3"/>
        <v>186</v>
      </c>
      <c r="T19" s="43">
        <f t="shared" si="3"/>
        <v>218</v>
      </c>
      <c r="U19" s="44"/>
    </row>
    <row r="20" spans="2:21" ht="16.5" thickBot="1" x14ac:dyDescent="0.3">
      <c r="B20" s="5">
        <v>18</v>
      </c>
      <c r="C20" s="8" t="s">
        <v>48</v>
      </c>
      <c r="D20" s="8" t="s">
        <v>49</v>
      </c>
      <c r="E20" s="9" t="s">
        <v>23</v>
      </c>
      <c r="F20" s="4">
        <v>68</v>
      </c>
      <c r="G20" s="4">
        <v>0</v>
      </c>
      <c r="H20" s="4">
        <v>62</v>
      </c>
      <c r="I20" s="4">
        <v>130</v>
      </c>
      <c r="L20" s="45" t="s">
        <v>128</v>
      </c>
      <c r="M20" s="46">
        <f>M13+M19</f>
        <v>372</v>
      </c>
      <c r="N20" s="46">
        <f t="shared" ref="N20:T20" si="4">N13+N19</f>
        <v>376</v>
      </c>
      <c r="O20" s="46">
        <f t="shared" si="4"/>
        <v>355</v>
      </c>
      <c r="P20" s="46">
        <f t="shared" si="4"/>
        <v>361</v>
      </c>
      <c r="Q20" s="46">
        <f t="shared" si="4"/>
        <v>433</v>
      </c>
      <c r="R20" s="46">
        <f t="shared" si="4"/>
        <v>355</v>
      </c>
      <c r="S20" s="46">
        <f t="shared" si="4"/>
        <v>358</v>
      </c>
      <c r="T20" s="46">
        <f t="shared" si="4"/>
        <v>429</v>
      </c>
      <c r="U20" s="47"/>
    </row>
    <row r="21" spans="2:21" ht="16.5" thickBot="1" x14ac:dyDescent="0.3">
      <c r="B21" s="5">
        <v>19</v>
      </c>
      <c r="C21" s="8" t="s">
        <v>50</v>
      </c>
      <c r="D21" s="8" t="s">
        <v>51</v>
      </c>
      <c r="E21" s="9" t="s">
        <v>11</v>
      </c>
      <c r="F21" s="4">
        <v>65</v>
      </c>
      <c r="G21" s="4">
        <v>0</v>
      </c>
      <c r="H21" s="4">
        <v>66</v>
      </c>
      <c r="I21" s="4">
        <v>131</v>
      </c>
      <c r="N21" s="48" t="s">
        <v>129</v>
      </c>
      <c r="O21" s="49"/>
      <c r="P21" s="50"/>
      <c r="R21" s="88" t="s">
        <v>146</v>
      </c>
      <c r="S21" s="89"/>
      <c r="T21" s="90"/>
    </row>
    <row r="22" spans="2:21" ht="16.5" thickBot="1" x14ac:dyDescent="0.3">
      <c r="B22" s="5">
        <v>20</v>
      </c>
      <c r="C22" s="12" t="s">
        <v>24</v>
      </c>
      <c r="D22" s="12" t="s">
        <v>52</v>
      </c>
      <c r="E22" s="13" t="s">
        <v>14</v>
      </c>
      <c r="F22" s="4">
        <v>68</v>
      </c>
      <c r="G22" s="4">
        <v>0</v>
      </c>
      <c r="H22" s="4">
        <v>63</v>
      </c>
      <c r="I22" s="4">
        <v>131</v>
      </c>
      <c r="N22" s="51"/>
      <c r="O22" s="52" t="s">
        <v>130</v>
      </c>
      <c r="P22" s="52" t="s">
        <v>131</v>
      </c>
      <c r="R22" s="64"/>
      <c r="S22" s="91" t="s">
        <v>130</v>
      </c>
      <c r="T22" s="91" t="s">
        <v>131</v>
      </c>
    </row>
    <row r="23" spans="2:21" ht="15.75" x14ac:dyDescent="0.25">
      <c r="B23" s="5">
        <v>21</v>
      </c>
      <c r="C23" s="10" t="s">
        <v>53</v>
      </c>
      <c r="D23" s="10" t="s">
        <v>54</v>
      </c>
      <c r="E23" s="9" t="s">
        <v>28</v>
      </c>
      <c r="F23" s="4">
        <v>68</v>
      </c>
      <c r="G23" s="4">
        <v>0</v>
      </c>
      <c r="H23" s="4">
        <v>65</v>
      </c>
      <c r="I23" s="4">
        <v>133</v>
      </c>
      <c r="N23" s="53" t="s">
        <v>132</v>
      </c>
      <c r="O23" s="54" t="s">
        <v>117</v>
      </c>
      <c r="P23" s="55">
        <v>355</v>
      </c>
      <c r="R23" s="92" t="s">
        <v>132</v>
      </c>
      <c r="S23" s="93" t="s">
        <v>117</v>
      </c>
      <c r="T23" s="80">
        <v>260</v>
      </c>
    </row>
    <row r="24" spans="2:21" ht="15.75" x14ac:dyDescent="0.25">
      <c r="B24" s="5">
        <v>22</v>
      </c>
      <c r="C24" s="12" t="s">
        <v>55</v>
      </c>
      <c r="D24" s="12" t="s">
        <v>56</v>
      </c>
      <c r="E24" s="13" t="s">
        <v>28</v>
      </c>
      <c r="F24" s="4">
        <v>67</v>
      </c>
      <c r="G24" s="4">
        <v>0</v>
      </c>
      <c r="H24" s="4">
        <v>67</v>
      </c>
      <c r="I24" s="4">
        <v>134</v>
      </c>
      <c r="N24" s="53" t="s">
        <v>133</v>
      </c>
      <c r="O24" s="56" t="s">
        <v>17</v>
      </c>
      <c r="P24" s="55">
        <v>355</v>
      </c>
      <c r="R24" s="92" t="s">
        <v>133</v>
      </c>
      <c r="S24" s="93" t="s">
        <v>17</v>
      </c>
      <c r="T24" s="80">
        <v>262</v>
      </c>
    </row>
    <row r="25" spans="2:21" ht="15.75" x14ac:dyDescent="0.25">
      <c r="B25" s="5">
        <v>23</v>
      </c>
      <c r="C25" s="2" t="s">
        <v>57</v>
      </c>
      <c r="D25" s="2" t="s">
        <v>58</v>
      </c>
      <c r="E25" s="3" t="s">
        <v>20</v>
      </c>
      <c r="F25" s="4">
        <v>66</v>
      </c>
      <c r="G25" s="4">
        <v>0</v>
      </c>
      <c r="H25" s="4">
        <v>71</v>
      </c>
      <c r="I25" s="4">
        <v>137</v>
      </c>
      <c r="N25" s="53" t="s">
        <v>134</v>
      </c>
      <c r="O25" s="56" t="s">
        <v>28</v>
      </c>
      <c r="P25" s="55">
        <v>358</v>
      </c>
      <c r="R25" s="92" t="s">
        <v>134</v>
      </c>
      <c r="S25" s="93" t="s">
        <v>28</v>
      </c>
      <c r="T25" s="80">
        <v>264</v>
      </c>
    </row>
    <row r="26" spans="2:21" ht="15.75" x14ac:dyDescent="0.25">
      <c r="B26" s="5">
        <v>24</v>
      </c>
      <c r="C26" s="8" t="s">
        <v>59</v>
      </c>
      <c r="D26" s="8" t="s">
        <v>60</v>
      </c>
      <c r="E26" s="9" t="s">
        <v>61</v>
      </c>
      <c r="F26" s="4">
        <v>68</v>
      </c>
      <c r="G26" s="4">
        <v>0</v>
      </c>
      <c r="H26" s="4">
        <v>69</v>
      </c>
      <c r="I26" s="4">
        <v>137</v>
      </c>
      <c r="N26" s="53" t="s">
        <v>135</v>
      </c>
      <c r="O26" s="56" t="s">
        <v>23</v>
      </c>
      <c r="P26" s="55">
        <v>361</v>
      </c>
      <c r="R26" s="92" t="s">
        <v>135</v>
      </c>
      <c r="S26" s="93" t="s">
        <v>23</v>
      </c>
      <c r="T26" s="80">
        <v>270</v>
      </c>
    </row>
    <row r="27" spans="2:21" ht="15.75" x14ac:dyDescent="0.25">
      <c r="B27" s="5">
        <v>25</v>
      </c>
      <c r="C27" s="8" t="s">
        <v>62</v>
      </c>
      <c r="D27" s="8" t="s">
        <v>63</v>
      </c>
      <c r="E27" s="9" t="s">
        <v>11</v>
      </c>
      <c r="F27" s="4">
        <v>69</v>
      </c>
      <c r="G27" s="4">
        <v>0</v>
      </c>
      <c r="H27" s="4">
        <v>68</v>
      </c>
      <c r="I27" s="4">
        <v>137</v>
      </c>
      <c r="N27" s="53" t="s">
        <v>136</v>
      </c>
      <c r="O27" s="56" t="s">
        <v>20</v>
      </c>
      <c r="P27" s="55">
        <v>372</v>
      </c>
      <c r="R27" s="92" t="s">
        <v>136</v>
      </c>
      <c r="S27" s="93" t="s">
        <v>11</v>
      </c>
      <c r="T27" s="80">
        <v>276</v>
      </c>
    </row>
    <row r="28" spans="2:21" ht="15.75" x14ac:dyDescent="0.25">
      <c r="B28" s="5">
        <v>26</v>
      </c>
      <c r="C28" s="8" t="s">
        <v>64</v>
      </c>
      <c r="D28" s="8" t="s">
        <v>65</v>
      </c>
      <c r="E28" s="9" t="s">
        <v>11</v>
      </c>
      <c r="F28" s="4">
        <v>70</v>
      </c>
      <c r="G28" s="4">
        <v>0</v>
      </c>
      <c r="H28" s="4">
        <v>69</v>
      </c>
      <c r="I28" s="4">
        <v>139</v>
      </c>
      <c r="N28" s="53" t="s">
        <v>137</v>
      </c>
      <c r="O28" s="56" t="s">
        <v>11</v>
      </c>
      <c r="P28" s="55">
        <v>376</v>
      </c>
      <c r="R28" s="92" t="s">
        <v>137</v>
      </c>
      <c r="S28" s="93" t="s">
        <v>20</v>
      </c>
      <c r="T28" s="80">
        <v>292</v>
      </c>
    </row>
    <row r="29" spans="2:21" ht="15.75" x14ac:dyDescent="0.25">
      <c r="B29" s="5">
        <v>27</v>
      </c>
      <c r="C29" s="8" t="s">
        <v>66</v>
      </c>
      <c r="D29" s="8" t="s">
        <v>67</v>
      </c>
      <c r="E29" s="9" t="s">
        <v>11</v>
      </c>
      <c r="F29" s="4">
        <v>71</v>
      </c>
      <c r="G29" s="4">
        <v>0</v>
      </c>
      <c r="H29" s="4">
        <v>68</v>
      </c>
      <c r="I29" s="4">
        <v>139</v>
      </c>
      <c r="N29" s="53" t="s">
        <v>138</v>
      </c>
      <c r="O29" s="56" t="s">
        <v>82</v>
      </c>
      <c r="P29" s="55">
        <v>429</v>
      </c>
      <c r="R29" s="92" t="s">
        <v>138</v>
      </c>
      <c r="S29" s="93" t="s">
        <v>82</v>
      </c>
      <c r="T29" s="80">
        <v>335</v>
      </c>
    </row>
    <row r="30" spans="2:21" ht="15.75" x14ac:dyDescent="0.25">
      <c r="B30" s="5">
        <v>28</v>
      </c>
      <c r="C30" s="10" t="s">
        <v>68</v>
      </c>
      <c r="D30" s="10" t="s">
        <v>69</v>
      </c>
      <c r="E30" s="9" t="s">
        <v>28</v>
      </c>
      <c r="F30" s="4">
        <v>65</v>
      </c>
      <c r="G30" s="4">
        <v>0</v>
      </c>
      <c r="H30" s="4">
        <v>75</v>
      </c>
      <c r="I30" s="4">
        <v>140</v>
      </c>
      <c r="N30" s="53" t="s">
        <v>139</v>
      </c>
      <c r="O30" s="56" t="s">
        <v>118</v>
      </c>
      <c r="P30" s="55">
        <v>433</v>
      </c>
      <c r="R30" s="92" t="s">
        <v>139</v>
      </c>
      <c r="S30" s="93" t="s">
        <v>118</v>
      </c>
      <c r="T30" s="80"/>
    </row>
    <row r="31" spans="2:21" ht="16.5" thickBot="1" x14ac:dyDescent="0.3">
      <c r="B31" s="5">
        <v>29</v>
      </c>
      <c r="C31" s="8" t="s">
        <v>70</v>
      </c>
      <c r="D31" s="8" t="s">
        <v>71</v>
      </c>
      <c r="E31" s="9" t="s">
        <v>23</v>
      </c>
      <c r="F31" s="4">
        <v>71</v>
      </c>
      <c r="G31" s="4">
        <v>0</v>
      </c>
      <c r="H31" s="4">
        <v>69</v>
      </c>
      <c r="I31" s="4">
        <v>140</v>
      </c>
      <c r="N31" s="58" t="s">
        <v>140</v>
      </c>
      <c r="O31" s="59"/>
      <c r="P31" s="60" t="s">
        <v>141</v>
      </c>
      <c r="R31" s="94"/>
      <c r="S31" s="95"/>
      <c r="T31" s="96"/>
    </row>
    <row r="32" spans="2:21" ht="19.5" thickBot="1" x14ac:dyDescent="0.35">
      <c r="B32" s="5">
        <v>30</v>
      </c>
      <c r="C32" s="8" t="s">
        <v>72</v>
      </c>
      <c r="D32" s="8" t="s">
        <v>73</v>
      </c>
      <c r="E32" s="9" t="s">
        <v>17</v>
      </c>
      <c r="F32" s="4">
        <v>72</v>
      </c>
      <c r="G32" s="4">
        <v>0</v>
      </c>
      <c r="H32" s="4">
        <v>68</v>
      </c>
      <c r="I32" s="4">
        <v>140</v>
      </c>
      <c r="L32" s="61" t="s">
        <v>142</v>
      </c>
      <c r="M32" s="62"/>
      <c r="N32" s="62"/>
      <c r="O32" s="62"/>
      <c r="P32" s="62"/>
      <c r="Q32" s="62"/>
      <c r="R32" s="62"/>
      <c r="S32" s="62"/>
      <c r="T32" s="62"/>
      <c r="U32" s="63"/>
    </row>
    <row r="33" spans="2:21" ht="16.5" thickBot="1" x14ac:dyDescent="0.3">
      <c r="B33" s="5">
        <v>31</v>
      </c>
      <c r="C33" s="2" t="s">
        <v>74</v>
      </c>
      <c r="D33" s="2" t="s">
        <v>75</v>
      </c>
      <c r="E33" s="3" t="s">
        <v>17</v>
      </c>
      <c r="F33" s="4">
        <v>62</v>
      </c>
      <c r="G33" s="4">
        <v>0</v>
      </c>
      <c r="H33" s="4">
        <v>79</v>
      </c>
      <c r="I33" s="4">
        <v>141</v>
      </c>
      <c r="L33" s="64" t="s">
        <v>116</v>
      </c>
      <c r="M33" s="65" t="s">
        <v>20</v>
      </c>
      <c r="N33" s="66" t="s">
        <v>11</v>
      </c>
      <c r="O33" s="66" t="s">
        <v>117</v>
      </c>
      <c r="P33" s="66" t="s">
        <v>23</v>
      </c>
      <c r="Q33" s="66" t="s">
        <v>118</v>
      </c>
      <c r="R33" s="66" t="s">
        <v>17</v>
      </c>
      <c r="S33" s="66" t="s">
        <v>28</v>
      </c>
      <c r="T33" s="66" t="s">
        <v>82</v>
      </c>
      <c r="U33" s="67"/>
    </row>
    <row r="34" spans="2:21" ht="15.75" x14ac:dyDescent="0.25">
      <c r="B34" s="5">
        <v>32</v>
      </c>
      <c r="C34" s="8" t="s">
        <v>76</v>
      </c>
      <c r="D34" s="8" t="s">
        <v>77</v>
      </c>
      <c r="E34" s="9" t="s">
        <v>11</v>
      </c>
      <c r="F34" s="4">
        <v>68</v>
      </c>
      <c r="G34" s="4">
        <v>0</v>
      </c>
      <c r="H34" s="4">
        <v>74</v>
      </c>
      <c r="I34" s="4">
        <v>142</v>
      </c>
      <c r="L34" s="68" t="s">
        <v>119</v>
      </c>
      <c r="M34" s="69">
        <v>72</v>
      </c>
      <c r="N34" s="69">
        <v>69</v>
      </c>
      <c r="O34" s="69">
        <v>62</v>
      </c>
      <c r="P34" s="69">
        <v>68</v>
      </c>
      <c r="Q34" s="69">
        <v>0</v>
      </c>
      <c r="R34" s="69">
        <v>62</v>
      </c>
      <c r="S34" s="69">
        <v>65</v>
      </c>
      <c r="T34" s="69">
        <v>75</v>
      </c>
      <c r="U34" s="70"/>
    </row>
    <row r="35" spans="2:21" ht="15.75" x14ac:dyDescent="0.25">
      <c r="B35" s="5">
        <v>33</v>
      </c>
      <c r="C35" s="8" t="s">
        <v>78</v>
      </c>
      <c r="D35" s="8" t="s">
        <v>79</v>
      </c>
      <c r="E35" s="9" t="s">
        <v>11</v>
      </c>
      <c r="F35" s="4">
        <v>73</v>
      </c>
      <c r="G35" s="4">
        <v>0</v>
      </c>
      <c r="H35" s="4">
        <v>69</v>
      </c>
      <c r="I35" s="4">
        <v>142</v>
      </c>
      <c r="L35" s="71" t="s">
        <v>120</v>
      </c>
      <c r="M35" s="69">
        <v>78</v>
      </c>
      <c r="N35" s="69">
        <v>70</v>
      </c>
      <c r="O35" s="69">
        <v>68</v>
      </c>
      <c r="P35" s="69">
        <v>71</v>
      </c>
      <c r="Q35" s="69">
        <v>0</v>
      </c>
      <c r="R35" s="69">
        <v>64</v>
      </c>
      <c r="S35" s="69">
        <v>67</v>
      </c>
      <c r="T35" s="69">
        <v>90</v>
      </c>
      <c r="U35" s="72"/>
    </row>
    <row r="36" spans="2:21" ht="16.5" thickBot="1" x14ac:dyDescent="0.3">
      <c r="B36" s="5">
        <v>34</v>
      </c>
      <c r="C36" s="2" t="s">
        <v>80</v>
      </c>
      <c r="D36" s="2" t="s">
        <v>81</v>
      </c>
      <c r="E36" s="3" t="s">
        <v>82</v>
      </c>
      <c r="F36" s="4">
        <v>71</v>
      </c>
      <c r="G36" s="4">
        <v>0</v>
      </c>
      <c r="H36" s="4">
        <v>72</v>
      </c>
      <c r="I36" s="4">
        <v>143</v>
      </c>
      <c r="L36" s="73"/>
      <c r="M36" s="74"/>
      <c r="N36" s="74"/>
      <c r="O36" s="74"/>
      <c r="P36" s="74"/>
      <c r="Q36" s="74"/>
      <c r="R36" s="74"/>
      <c r="S36" s="74"/>
      <c r="T36" s="74"/>
      <c r="U36" s="75"/>
    </row>
    <row r="37" spans="2:21" ht="16.5" thickBot="1" x14ac:dyDescent="0.3">
      <c r="B37" s="5">
        <v>35</v>
      </c>
      <c r="C37" s="12" t="s">
        <v>83</v>
      </c>
      <c r="D37" s="12" t="s">
        <v>84</v>
      </c>
      <c r="E37" s="13" t="s">
        <v>20</v>
      </c>
      <c r="F37" s="4">
        <v>72</v>
      </c>
      <c r="G37" s="4">
        <v>0</v>
      </c>
      <c r="H37" s="4">
        <v>71</v>
      </c>
      <c r="I37" s="4">
        <v>143</v>
      </c>
      <c r="L37" s="76" t="s">
        <v>122</v>
      </c>
      <c r="M37" s="77">
        <f>SUM(M34:M35)</f>
        <v>150</v>
      </c>
      <c r="N37" s="77">
        <f t="shared" ref="N37:T37" si="5">SUM(N34:N35)</f>
        <v>139</v>
      </c>
      <c r="O37" s="77">
        <f t="shared" si="5"/>
        <v>130</v>
      </c>
      <c r="P37" s="77">
        <f t="shared" si="5"/>
        <v>139</v>
      </c>
      <c r="Q37" s="77">
        <f t="shared" si="5"/>
        <v>0</v>
      </c>
      <c r="R37" s="77">
        <f t="shared" si="5"/>
        <v>126</v>
      </c>
      <c r="S37" s="77">
        <f t="shared" si="5"/>
        <v>132</v>
      </c>
      <c r="T37" s="77">
        <f t="shared" si="5"/>
        <v>165</v>
      </c>
      <c r="U37" s="78"/>
    </row>
    <row r="38" spans="2:21" ht="16.5" thickBot="1" x14ac:dyDescent="0.3">
      <c r="B38" s="5">
        <v>36</v>
      </c>
      <c r="C38" s="8" t="s">
        <v>85</v>
      </c>
      <c r="D38" s="8" t="s">
        <v>33</v>
      </c>
      <c r="E38" s="9" t="s">
        <v>61</v>
      </c>
      <c r="F38" s="4">
        <v>73</v>
      </c>
      <c r="G38" s="4">
        <v>0</v>
      </c>
      <c r="H38" s="4">
        <v>70</v>
      </c>
      <c r="I38" s="4">
        <v>143</v>
      </c>
      <c r="L38" s="79"/>
      <c r="M38" s="57"/>
      <c r="N38" s="57"/>
      <c r="O38" s="57"/>
      <c r="P38" s="57"/>
      <c r="Q38" s="57"/>
      <c r="R38" s="57"/>
      <c r="S38" s="57"/>
      <c r="T38" s="57"/>
      <c r="U38" s="80"/>
    </row>
    <row r="39" spans="2:21" ht="16.5" thickBot="1" x14ac:dyDescent="0.3">
      <c r="B39" s="5">
        <v>37</v>
      </c>
      <c r="C39" s="12" t="s">
        <v>86</v>
      </c>
      <c r="D39" s="12" t="s">
        <v>87</v>
      </c>
      <c r="E39" s="13" t="s">
        <v>17</v>
      </c>
      <c r="F39" s="4">
        <v>76</v>
      </c>
      <c r="G39" s="4">
        <v>0</v>
      </c>
      <c r="H39" s="4">
        <v>70</v>
      </c>
      <c r="I39" s="4">
        <v>146</v>
      </c>
      <c r="L39" s="64" t="s">
        <v>123</v>
      </c>
      <c r="M39" s="65" t="s">
        <v>20</v>
      </c>
      <c r="N39" s="66" t="s">
        <v>11</v>
      </c>
      <c r="O39" s="66" t="s">
        <v>117</v>
      </c>
      <c r="P39" s="66" t="s">
        <v>23</v>
      </c>
      <c r="Q39" s="66" t="s">
        <v>118</v>
      </c>
      <c r="R39" s="66" t="s">
        <v>17</v>
      </c>
      <c r="S39" s="66" t="s">
        <v>28</v>
      </c>
      <c r="T39" s="66" t="s">
        <v>82</v>
      </c>
      <c r="U39" s="67"/>
    </row>
    <row r="40" spans="2:21" ht="15.75" x14ac:dyDescent="0.25">
      <c r="B40" s="5">
        <v>38</v>
      </c>
      <c r="C40" s="12" t="s">
        <v>88</v>
      </c>
      <c r="D40" s="12" t="s">
        <v>89</v>
      </c>
      <c r="E40" s="13" t="s">
        <v>20</v>
      </c>
      <c r="F40" s="4">
        <v>78</v>
      </c>
      <c r="G40" s="4">
        <v>0</v>
      </c>
      <c r="H40" s="4">
        <v>70</v>
      </c>
      <c r="I40" s="4">
        <v>148</v>
      </c>
      <c r="L40" s="81" t="s">
        <v>119</v>
      </c>
      <c r="M40" s="69">
        <v>0</v>
      </c>
      <c r="N40" s="69">
        <v>0</v>
      </c>
      <c r="O40" s="69">
        <v>0</v>
      </c>
      <c r="P40" s="69">
        <v>0</v>
      </c>
      <c r="Q40" s="69">
        <v>0</v>
      </c>
      <c r="R40" s="69">
        <v>0</v>
      </c>
      <c r="S40" s="69">
        <v>0</v>
      </c>
      <c r="T40" s="69">
        <v>0</v>
      </c>
      <c r="U40" s="72"/>
    </row>
    <row r="41" spans="2:21" ht="15.75" x14ac:dyDescent="0.25">
      <c r="B41" s="5">
        <v>39</v>
      </c>
      <c r="C41" s="12" t="s">
        <v>44</v>
      </c>
      <c r="D41" s="12" t="s">
        <v>90</v>
      </c>
      <c r="E41" s="13" t="s">
        <v>14</v>
      </c>
      <c r="F41" s="4">
        <v>75</v>
      </c>
      <c r="G41" s="4">
        <v>0</v>
      </c>
      <c r="H41" s="4">
        <v>76</v>
      </c>
      <c r="I41" s="4">
        <v>151</v>
      </c>
      <c r="L41" s="81" t="s">
        <v>120</v>
      </c>
      <c r="M41" s="69">
        <v>0</v>
      </c>
      <c r="N41" s="69">
        <v>0</v>
      </c>
      <c r="O41" s="69">
        <v>0</v>
      </c>
      <c r="P41" s="69">
        <v>0</v>
      </c>
      <c r="Q41" s="69">
        <v>0</v>
      </c>
      <c r="R41" s="69">
        <v>0</v>
      </c>
      <c r="S41" s="69">
        <v>0</v>
      </c>
      <c r="T41" s="69">
        <v>0</v>
      </c>
      <c r="U41" s="72"/>
    </row>
    <row r="42" spans="2:21" ht="16.5" thickBot="1" x14ac:dyDescent="0.3">
      <c r="B42" s="5">
        <v>40</v>
      </c>
      <c r="C42" s="14" t="s">
        <v>59</v>
      </c>
      <c r="D42" s="14" t="s">
        <v>91</v>
      </c>
      <c r="E42" s="15" t="s">
        <v>61</v>
      </c>
      <c r="F42" s="4">
        <v>79</v>
      </c>
      <c r="G42" s="4">
        <v>0</v>
      </c>
      <c r="H42" s="4">
        <v>74</v>
      </c>
      <c r="I42" s="4">
        <v>153</v>
      </c>
      <c r="L42" s="82"/>
      <c r="M42" s="74"/>
      <c r="N42" s="74"/>
      <c r="O42" s="74"/>
      <c r="P42" s="74"/>
      <c r="Q42" s="74"/>
      <c r="R42" s="74"/>
      <c r="S42" s="74"/>
      <c r="T42" s="74"/>
      <c r="U42" s="75"/>
    </row>
    <row r="43" spans="2:21" ht="16.5" thickBot="1" x14ac:dyDescent="0.3">
      <c r="B43" s="5">
        <v>41</v>
      </c>
      <c r="C43" s="8" t="s">
        <v>92</v>
      </c>
      <c r="D43" s="8" t="s">
        <v>93</v>
      </c>
      <c r="E43" s="9" t="s">
        <v>17</v>
      </c>
      <c r="F43" s="4">
        <v>64</v>
      </c>
      <c r="G43" s="4">
        <v>0</v>
      </c>
      <c r="H43" s="4">
        <v>90</v>
      </c>
      <c r="I43" s="4">
        <v>154</v>
      </c>
      <c r="L43" s="76" t="s">
        <v>143</v>
      </c>
      <c r="M43" s="77">
        <f>SUM(M40:M42)</f>
        <v>0</v>
      </c>
      <c r="N43" s="77">
        <f t="shared" ref="N43:T43" si="6">SUM(N40:N42)</f>
        <v>0</v>
      </c>
      <c r="O43" s="77">
        <f t="shared" si="6"/>
        <v>0</v>
      </c>
      <c r="P43" s="77">
        <f t="shared" si="6"/>
        <v>0</v>
      </c>
      <c r="Q43" s="77">
        <f t="shared" si="6"/>
        <v>0</v>
      </c>
      <c r="R43" s="77">
        <f t="shared" si="6"/>
        <v>0</v>
      </c>
      <c r="S43" s="77">
        <f t="shared" si="6"/>
        <v>0</v>
      </c>
      <c r="T43" s="77">
        <f t="shared" si="6"/>
        <v>0</v>
      </c>
      <c r="U43" s="78"/>
    </row>
    <row r="44" spans="2:21" ht="16.5" thickBot="1" x14ac:dyDescent="0.3">
      <c r="B44" s="5">
        <v>42</v>
      </c>
      <c r="C44" s="8" t="s">
        <v>94</v>
      </c>
      <c r="D44" s="8" t="s">
        <v>10</v>
      </c>
      <c r="E44" s="9" t="s">
        <v>14</v>
      </c>
      <c r="F44" s="4">
        <v>85</v>
      </c>
      <c r="G44" s="4">
        <v>0</v>
      </c>
      <c r="H44" s="4">
        <v>69</v>
      </c>
      <c r="I44" s="4">
        <v>154</v>
      </c>
      <c r="L44" s="83" t="s">
        <v>125</v>
      </c>
      <c r="M44" s="84">
        <f>M37+M43</f>
        <v>150</v>
      </c>
      <c r="N44" s="84">
        <f t="shared" ref="N44:T44" si="7">N37+N43</f>
        <v>139</v>
      </c>
      <c r="O44" s="84">
        <f t="shared" si="7"/>
        <v>130</v>
      </c>
      <c r="P44" s="84">
        <f t="shared" si="7"/>
        <v>139</v>
      </c>
      <c r="Q44" s="84">
        <f t="shared" si="7"/>
        <v>0</v>
      </c>
      <c r="R44" s="84">
        <f t="shared" si="7"/>
        <v>126</v>
      </c>
      <c r="S44" s="84">
        <f t="shared" si="7"/>
        <v>132</v>
      </c>
      <c r="T44" s="84">
        <f t="shared" si="7"/>
        <v>165</v>
      </c>
      <c r="U44" s="85"/>
    </row>
    <row r="45" spans="2:21" ht="16.5" thickBot="1" x14ac:dyDescent="0.3">
      <c r="B45" s="5">
        <v>43</v>
      </c>
      <c r="C45" s="8" t="s">
        <v>95</v>
      </c>
      <c r="D45" s="8" t="s">
        <v>96</v>
      </c>
      <c r="E45" s="9" t="s">
        <v>11</v>
      </c>
      <c r="F45" s="4">
        <v>70</v>
      </c>
      <c r="G45" s="4">
        <v>0</v>
      </c>
      <c r="H45" s="4">
        <v>88</v>
      </c>
      <c r="I45" s="4">
        <v>158</v>
      </c>
      <c r="L45" s="79"/>
      <c r="M45" s="57"/>
      <c r="N45" s="57"/>
      <c r="O45" s="57"/>
      <c r="P45" s="57"/>
      <c r="Q45" s="57"/>
      <c r="R45" s="57"/>
      <c r="S45" s="57"/>
      <c r="T45" s="57"/>
      <c r="U45" s="80"/>
    </row>
    <row r="46" spans="2:21" ht="16.5" thickBot="1" x14ac:dyDescent="0.3">
      <c r="B46" s="5">
        <v>44</v>
      </c>
      <c r="C46" s="8" t="s">
        <v>97</v>
      </c>
      <c r="D46" s="8" t="s">
        <v>98</v>
      </c>
      <c r="E46" s="9" t="s">
        <v>11</v>
      </c>
      <c r="F46" s="4">
        <v>90</v>
      </c>
      <c r="G46" s="4">
        <v>0</v>
      </c>
      <c r="H46" s="4">
        <v>69</v>
      </c>
      <c r="I46" s="4">
        <v>159</v>
      </c>
      <c r="L46" s="64" t="s">
        <v>126</v>
      </c>
      <c r="M46" s="65" t="s">
        <v>20</v>
      </c>
      <c r="N46" s="66" t="s">
        <v>11</v>
      </c>
      <c r="O46" s="66" t="s">
        <v>117</v>
      </c>
      <c r="P46" s="66" t="s">
        <v>23</v>
      </c>
      <c r="Q46" s="66" t="s">
        <v>118</v>
      </c>
      <c r="R46" s="66" t="s">
        <v>17</v>
      </c>
      <c r="S46" s="66" t="s">
        <v>28</v>
      </c>
      <c r="T46" s="66" t="s">
        <v>82</v>
      </c>
      <c r="U46" s="67"/>
    </row>
    <row r="47" spans="2:21" ht="15.75" x14ac:dyDescent="0.25">
      <c r="B47" s="5">
        <v>45</v>
      </c>
      <c r="C47" s="10" t="s">
        <v>99</v>
      </c>
      <c r="D47" s="10" t="s">
        <v>98</v>
      </c>
      <c r="E47" s="9" t="s">
        <v>11</v>
      </c>
      <c r="F47" s="4">
        <v>90</v>
      </c>
      <c r="G47" s="4">
        <v>0</v>
      </c>
      <c r="H47" s="4">
        <v>69</v>
      </c>
      <c r="I47" s="4">
        <v>159</v>
      </c>
      <c r="L47" s="81" t="s">
        <v>119</v>
      </c>
      <c r="M47" s="69">
        <v>71</v>
      </c>
      <c r="N47" s="69">
        <v>68</v>
      </c>
      <c r="O47" s="69">
        <v>64</v>
      </c>
      <c r="P47" s="69">
        <v>62</v>
      </c>
      <c r="Q47" s="69">
        <v>0</v>
      </c>
      <c r="R47" s="69">
        <v>68</v>
      </c>
      <c r="S47" s="69">
        <v>65</v>
      </c>
      <c r="T47" s="69">
        <v>80</v>
      </c>
      <c r="U47" s="72"/>
    </row>
    <row r="48" spans="2:21" ht="15.75" x14ac:dyDescent="0.25">
      <c r="B48" s="5">
        <v>46</v>
      </c>
      <c r="C48" s="8" t="s">
        <v>100</v>
      </c>
      <c r="D48" s="8" t="s">
        <v>96</v>
      </c>
      <c r="E48" s="9" t="s">
        <v>82</v>
      </c>
      <c r="F48" s="4">
        <v>70</v>
      </c>
      <c r="G48" s="4">
        <v>0</v>
      </c>
      <c r="H48" s="4">
        <v>90</v>
      </c>
      <c r="I48" s="4">
        <v>160</v>
      </c>
      <c r="L48" s="81" t="s">
        <v>120</v>
      </c>
      <c r="M48" s="69">
        <v>71</v>
      </c>
      <c r="N48" s="69">
        <v>69</v>
      </c>
      <c r="O48" s="69">
        <v>66</v>
      </c>
      <c r="P48" s="69">
        <v>69</v>
      </c>
      <c r="Q48" s="69">
        <v>0</v>
      </c>
      <c r="R48" s="69">
        <v>68</v>
      </c>
      <c r="S48" s="69">
        <v>67</v>
      </c>
      <c r="T48" s="69">
        <v>90</v>
      </c>
      <c r="U48" s="72"/>
    </row>
    <row r="49" spans="2:21" ht="16.5" thickBot="1" x14ac:dyDescent="0.3">
      <c r="B49" s="5">
        <v>47</v>
      </c>
      <c r="C49" s="8" t="s">
        <v>101</v>
      </c>
      <c r="D49" s="8" t="s">
        <v>102</v>
      </c>
      <c r="E49" s="9" t="s">
        <v>82</v>
      </c>
      <c r="F49" s="4">
        <v>70</v>
      </c>
      <c r="G49" s="4">
        <v>0</v>
      </c>
      <c r="H49" s="4">
        <v>90</v>
      </c>
      <c r="I49" s="4">
        <v>160</v>
      </c>
      <c r="L49" s="86" t="s">
        <v>144</v>
      </c>
      <c r="M49" s="87">
        <v>0</v>
      </c>
      <c r="N49" s="87">
        <v>69</v>
      </c>
      <c r="O49" s="87">
        <v>69</v>
      </c>
      <c r="P49" s="87">
        <v>90</v>
      </c>
      <c r="Q49" s="87">
        <v>0</v>
      </c>
      <c r="R49" s="87">
        <v>70</v>
      </c>
      <c r="S49" s="87">
        <v>75</v>
      </c>
      <c r="T49" s="87">
        <v>90</v>
      </c>
      <c r="U49" s="72"/>
    </row>
    <row r="50" spans="2:21" ht="16.5" thickBot="1" x14ac:dyDescent="0.3">
      <c r="B50" s="5">
        <v>48</v>
      </c>
      <c r="C50" s="8" t="s">
        <v>103</v>
      </c>
      <c r="D50" s="8" t="s">
        <v>104</v>
      </c>
      <c r="E50" s="9" t="s">
        <v>82</v>
      </c>
      <c r="F50" s="4">
        <v>90</v>
      </c>
      <c r="G50" s="4">
        <v>0</v>
      </c>
      <c r="H50" s="4">
        <v>71</v>
      </c>
      <c r="I50" s="4">
        <v>161</v>
      </c>
      <c r="L50" s="76" t="s">
        <v>145</v>
      </c>
      <c r="M50" s="77">
        <f>SUM(M47:M48)</f>
        <v>142</v>
      </c>
      <c r="N50" s="77">
        <f t="shared" ref="N50:T50" si="8">SUM(N47:N48)</f>
        <v>137</v>
      </c>
      <c r="O50" s="77">
        <f t="shared" si="8"/>
        <v>130</v>
      </c>
      <c r="P50" s="77">
        <f t="shared" si="8"/>
        <v>131</v>
      </c>
      <c r="Q50" s="77">
        <f t="shared" si="8"/>
        <v>0</v>
      </c>
      <c r="R50" s="77">
        <f t="shared" si="8"/>
        <v>136</v>
      </c>
      <c r="S50" s="77">
        <f t="shared" si="8"/>
        <v>132</v>
      </c>
      <c r="T50" s="77">
        <f t="shared" si="8"/>
        <v>170</v>
      </c>
      <c r="U50" s="78"/>
    </row>
    <row r="51" spans="2:21" ht="16.5" thickBot="1" x14ac:dyDescent="0.3">
      <c r="B51" s="5">
        <v>49</v>
      </c>
      <c r="C51" s="8" t="s">
        <v>105</v>
      </c>
      <c r="D51" s="8" t="s">
        <v>106</v>
      </c>
      <c r="E51" s="9" t="s">
        <v>82</v>
      </c>
      <c r="F51" s="4">
        <v>75</v>
      </c>
      <c r="G51" s="4">
        <v>0</v>
      </c>
      <c r="H51" s="4">
        <v>90</v>
      </c>
      <c r="I51" s="4">
        <v>165</v>
      </c>
      <c r="L51" s="83" t="s">
        <v>128</v>
      </c>
      <c r="M51" s="84">
        <f>M44+M50</f>
        <v>292</v>
      </c>
      <c r="N51" s="84">
        <f t="shared" ref="N51:T51" si="9">N44+N50</f>
        <v>276</v>
      </c>
      <c r="O51" s="84">
        <f t="shared" si="9"/>
        <v>260</v>
      </c>
      <c r="P51" s="84">
        <f t="shared" si="9"/>
        <v>270</v>
      </c>
      <c r="Q51" s="84">
        <f t="shared" si="9"/>
        <v>0</v>
      </c>
      <c r="R51" s="84">
        <f t="shared" si="9"/>
        <v>262</v>
      </c>
      <c r="S51" s="84">
        <f t="shared" si="9"/>
        <v>264</v>
      </c>
      <c r="T51" s="84">
        <f t="shared" si="9"/>
        <v>335</v>
      </c>
      <c r="U51" s="85"/>
    </row>
    <row r="52" spans="2:21" ht="15.75" x14ac:dyDescent="0.25">
      <c r="B52" s="5">
        <v>50</v>
      </c>
      <c r="C52" s="8" t="s">
        <v>107</v>
      </c>
      <c r="D52" s="8" t="s">
        <v>108</v>
      </c>
      <c r="E52" s="9" t="s">
        <v>82</v>
      </c>
      <c r="F52" s="4">
        <v>90</v>
      </c>
      <c r="G52" s="4">
        <v>0</v>
      </c>
      <c r="H52" s="4">
        <v>75</v>
      </c>
      <c r="I52" s="4">
        <v>165</v>
      </c>
    </row>
    <row r="53" spans="2:21" ht="15.75" x14ac:dyDescent="0.25">
      <c r="B53" s="5">
        <v>51</v>
      </c>
      <c r="C53" s="8" t="s">
        <v>42</v>
      </c>
      <c r="D53" s="8" t="s">
        <v>109</v>
      </c>
      <c r="E53" s="9" t="s">
        <v>14</v>
      </c>
      <c r="F53" s="4">
        <v>85</v>
      </c>
      <c r="G53" s="4">
        <v>0</v>
      </c>
      <c r="H53" s="4">
        <v>84</v>
      </c>
      <c r="I53" s="4">
        <v>169</v>
      </c>
    </row>
    <row r="54" spans="2:21" ht="15.75" x14ac:dyDescent="0.25">
      <c r="B54" s="5">
        <v>52</v>
      </c>
      <c r="C54" s="12" t="s">
        <v>107</v>
      </c>
      <c r="D54" s="12" t="s">
        <v>110</v>
      </c>
      <c r="E54" s="13" t="s">
        <v>82</v>
      </c>
      <c r="F54" s="4">
        <v>90</v>
      </c>
      <c r="G54" s="4">
        <v>0</v>
      </c>
      <c r="H54" s="4">
        <v>80</v>
      </c>
      <c r="I54" s="4">
        <v>170</v>
      </c>
    </row>
    <row r="55" spans="2:21" ht="15.75" x14ac:dyDescent="0.25">
      <c r="B55" s="5">
        <v>53</v>
      </c>
      <c r="C55" s="8" t="s">
        <v>101</v>
      </c>
      <c r="D55" s="8" t="s">
        <v>102</v>
      </c>
      <c r="E55" s="9" t="s">
        <v>82</v>
      </c>
      <c r="F55" s="4">
        <v>91</v>
      </c>
      <c r="G55" s="4">
        <v>0</v>
      </c>
      <c r="H55" s="4">
        <v>91</v>
      </c>
      <c r="I55" s="4">
        <v>182</v>
      </c>
    </row>
    <row r="56" spans="2:21" ht="15.75" x14ac:dyDescent="0.25">
      <c r="B56" s="5">
        <v>54</v>
      </c>
      <c r="C56" s="16" t="s">
        <v>111</v>
      </c>
      <c r="D56" s="16" t="s">
        <v>60</v>
      </c>
      <c r="E56" s="3" t="s">
        <v>28</v>
      </c>
      <c r="F56" s="4">
        <v>91</v>
      </c>
      <c r="G56" s="4">
        <v>0</v>
      </c>
      <c r="H56" s="4">
        <v>91</v>
      </c>
      <c r="I56" s="4">
        <v>182</v>
      </c>
    </row>
    <row r="57" spans="2:21" ht="15.75" x14ac:dyDescent="0.25">
      <c r="B57" s="5">
        <v>55</v>
      </c>
      <c r="C57" s="10" t="s">
        <v>99</v>
      </c>
      <c r="D57" s="10" t="s">
        <v>98</v>
      </c>
      <c r="E57" s="9" t="s">
        <v>11</v>
      </c>
      <c r="F57" s="4">
        <v>91</v>
      </c>
      <c r="G57" s="4">
        <v>0</v>
      </c>
      <c r="H57" s="4">
        <v>91</v>
      </c>
      <c r="I57" s="4">
        <v>182</v>
      </c>
    </row>
    <row r="58" spans="2:21" ht="15.75" x14ac:dyDescent="0.25">
      <c r="B58" s="5">
        <v>56</v>
      </c>
      <c r="C58" s="8" t="s">
        <v>112</v>
      </c>
      <c r="D58" s="8" t="s">
        <v>113</v>
      </c>
      <c r="E58" s="9" t="s">
        <v>20</v>
      </c>
      <c r="F58" s="4">
        <v>91</v>
      </c>
      <c r="G58" s="4">
        <v>0</v>
      </c>
      <c r="H58" s="4">
        <v>91</v>
      </c>
      <c r="I58" s="4">
        <v>182</v>
      </c>
    </row>
    <row r="59" spans="2:21" ht="15.75" x14ac:dyDescent="0.25">
      <c r="B59" s="5">
        <v>57</v>
      </c>
      <c r="C59" s="8" t="s">
        <v>114</v>
      </c>
      <c r="D59" s="8" t="s">
        <v>102</v>
      </c>
      <c r="E59" s="9" t="s">
        <v>11</v>
      </c>
      <c r="F59" s="4">
        <v>91</v>
      </c>
      <c r="G59" s="4">
        <v>0</v>
      </c>
      <c r="H59" s="4">
        <v>91</v>
      </c>
      <c r="I59" s="4">
        <v>182</v>
      </c>
    </row>
    <row r="60" spans="2:21" ht="15.75" x14ac:dyDescent="0.25">
      <c r="B60" s="5">
        <v>58</v>
      </c>
      <c r="C60" s="8"/>
      <c r="D60" s="8"/>
      <c r="E60" s="9"/>
      <c r="F60" s="4">
        <f>$F$10</f>
        <v>56</v>
      </c>
      <c r="G60" s="4">
        <f>$G$10</f>
        <v>0</v>
      </c>
      <c r="H60" s="4">
        <f>$H$10</f>
        <v>63</v>
      </c>
      <c r="I60" s="4">
        <f t="shared" ref="I3:I60" si="10">F60+G60+H60</f>
        <v>119</v>
      </c>
    </row>
  </sheetData>
  <mergeCells count="6">
    <mergeCell ref="L1:U1"/>
    <mergeCell ref="N21:P21"/>
    <mergeCell ref="L32:U32"/>
    <mergeCell ref="R21:T21"/>
    <mergeCell ref="B1:E1"/>
    <mergeCell ref="F1:I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jean-luc pannetier</dc:creator>
  <cp:lastModifiedBy>jean-luc pannetier</cp:lastModifiedBy>
  <cp:lastPrinted>2020-09-26T14:37:59Z</cp:lastPrinted>
  <dcterms:created xsi:type="dcterms:W3CDTF">2020-09-26T10:13:42Z</dcterms:created>
  <dcterms:modified xsi:type="dcterms:W3CDTF">2020-09-26T14:39:50Z</dcterms:modified>
</cp:coreProperties>
</file>